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F:\TEL\Analyse og marked\F-TBK\Statistik\Økonomiske Nøgletal\2019\M-sag\Til offentliggørelse\"/>
    </mc:Choice>
  </mc:AlternateContent>
  <bookViews>
    <workbookView xWindow="0" yWindow="60" windowWidth="28800" windowHeight="12240" tabRatio="873" activeTab="6"/>
  </bookViews>
  <sheets>
    <sheet name="Forside" sheetId="9" r:id="rId1"/>
    <sheet name="Indholdsfortegnelse" sheetId="1" r:id="rId2"/>
    <sheet name="Forord" sheetId="10" r:id="rId3"/>
    <sheet name="Datagrundlag" sheetId="7" r:id="rId4"/>
    <sheet name="Omsætning og Resultat" sheetId="2" r:id="rId5"/>
    <sheet name="Omsætning - opdeling" sheetId="8" r:id="rId6"/>
    <sheet name="Investeringer" sheetId="3" r:id="rId7"/>
    <sheet name="Ansatte" sheetId="4" r:id="rId8"/>
    <sheet name="Omsætning - definitioner" sheetId="5" r:id="rId9"/>
    <sheet name="Investering - definitioner" sheetId="6" r:id="rId10"/>
  </sheets>
  <definedNames>
    <definedName name="_Toc463862291" localSheetId="8">'Omsætning - definitioner'!$B$2</definedName>
    <definedName name="_Toc463862292" localSheetId="3">Datagrundlag!$B$2</definedName>
    <definedName name="_Toc463862292" localSheetId="2">Forord!$B$2</definedName>
  </definedNames>
  <calcPr calcId="162913"/>
</workbook>
</file>

<file path=xl/calcChain.xml><?xml version="1.0" encoding="utf-8"?>
<calcChain xmlns="http://schemas.openxmlformats.org/spreadsheetml/2006/main">
  <c r="C7" i="4" l="1"/>
  <c r="C5" i="4"/>
  <c r="C6" i="4"/>
  <c r="C10" i="2" l="1"/>
  <c r="C10" i="3"/>
  <c r="C8" i="2" l="1"/>
  <c r="G74" i="3" l="1"/>
  <c r="G75" i="3"/>
  <c r="G76" i="3"/>
  <c r="F76" i="3"/>
  <c r="F75" i="3"/>
  <c r="F74" i="3"/>
  <c r="C11" i="3"/>
  <c r="C6" i="3"/>
  <c r="C5" i="3"/>
  <c r="C7" i="3"/>
  <c r="C8" i="3"/>
  <c r="C9" i="3"/>
  <c r="C58" i="8"/>
  <c r="C59" i="8"/>
  <c r="C19" i="2"/>
  <c r="C50" i="8"/>
  <c r="C51" i="8"/>
  <c r="C49" i="8"/>
  <c r="C43" i="8"/>
  <c r="C42" i="8"/>
  <c r="C41" i="8"/>
  <c r="C34" i="8"/>
  <c r="C30" i="8"/>
  <c r="C31" i="8"/>
  <c r="C33" i="8"/>
  <c r="C29" i="8"/>
  <c r="C22" i="8"/>
  <c r="C21" i="8"/>
  <c r="C18" i="8"/>
  <c r="C19" i="8"/>
  <c r="C17" i="8"/>
  <c r="C10" i="8"/>
  <c r="C9" i="8"/>
  <c r="C7" i="8"/>
  <c r="C6" i="8"/>
  <c r="C5" i="8"/>
  <c r="V76" i="2"/>
  <c r="V77" i="2"/>
  <c r="V78" i="2"/>
  <c r="U76" i="2"/>
  <c r="C20" i="2"/>
  <c r="C11" i="2"/>
  <c r="C9" i="2" l="1"/>
  <c r="C6" i="2"/>
  <c r="C7" i="2"/>
  <c r="C5" i="2"/>
  <c r="U77" i="2" l="1"/>
  <c r="C76" i="3" l="1"/>
  <c r="D76" i="3"/>
  <c r="E76" i="3"/>
  <c r="C75" i="3"/>
  <c r="D75" i="3"/>
  <c r="E75" i="3"/>
  <c r="C74" i="3"/>
  <c r="D74" i="3"/>
  <c r="E74" i="3"/>
  <c r="T78" i="2" l="1"/>
  <c r="U78" i="2"/>
  <c r="T77" i="2" l="1"/>
  <c r="T76" i="2"/>
  <c r="Q77" i="2"/>
  <c r="Q76" i="2"/>
  <c r="P77" i="2"/>
  <c r="P76" i="2"/>
  <c r="O77" i="2"/>
  <c r="O76" i="2"/>
  <c r="N77" i="2"/>
  <c r="N76" i="2"/>
  <c r="M77" i="2"/>
  <c r="M76" i="2"/>
  <c r="L77" i="2"/>
  <c r="L76" i="2"/>
  <c r="K77" i="2"/>
  <c r="K76" i="2"/>
  <c r="J77" i="2"/>
  <c r="J76" i="2"/>
  <c r="H77" i="2"/>
  <c r="H76" i="2"/>
  <c r="F78" i="2"/>
  <c r="G78" i="2"/>
  <c r="G77" i="2"/>
  <c r="G76" i="2"/>
  <c r="F77" i="2"/>
  <c r="F76" i="2"/>
  <c r="S78" i="2" l="1"/>
  <c r="R78" i="2"/>
  <c r="Q78" i="2"/>
  <c r="P78" i="2"/>
  <c r="O78" i="2"/>
  <c r="N78" i="2"/>
  <c r="M78" i="2"/>
  <c r="K78" i="2"/>
  <c r="J78" i="2"/>
  <c r="I78" i="2"/>
  <c r="L78" i="2"/>
  <c r="H78" i="2"/>
  <c r="I77" i="2" l="1"/>
  <c r="I76" i="2"/>
  <c r="R76" i="2" l="1"/>
  <c r="S76" i="2" l="1"/>
  <c r="C76" i="2" s="1"/>
  <c r="S77" i="2" l="1"/>
  <c r="C77" i="2" s="1"/>
  <c r="R77" i="2" l="1"/>
</calcChain>
</file>

<file path=xl/sharedStrings.xml><?xml version="1.0" encoding="utf-8"?>
<sst xmlns="http://schemas.openxmlformats.org/spreadsheetml/2006/main" count="383" uniqueCount="342">
  <si>
    <t>Fuldtidsansatte</t>
  </si>
  <si>
    <t>Investeringsgrad</t>
  </si>
  <si>
    <t>Revenue</t>
  </si>
  <si>
    <t>Omsætning per fastnetabonnement (detailomsætning)</t>
  </si>
  <si>
    <t>Kr.</t>
  </si>
  <si>
    <t>Omsætning per mobilabonnement (detailomsætning)</t>
  </si>
  <si>
    <t>Resultat (EBIT)</t>
  </si>
  <si>
    <t>EBIT (løbende priser)</t>
  </si>
  <si>
    <t>Overskudsgrad</t>
  </si>
  <si>
    <t>Investeringer</t>
  </si>
  <si>
    <t>Investments</t>
  </si>
  <si>
    <t>Full-time employees</t>
  </si>
  <si>
    <t>Omsætning - Fastnettelefoni</t>
  </si>
  <si>
    <t xml:space="preserve">Den samlede detailomsætning fra fastnettelefoni og IP-telefoni solgt til slutbrugere. Dette omfatter: </t>
  </si>
  <si>
    <t xml:space="preserve">Den samlede engrosomsætning fra salg af fastnettelefoni og IP-telefoni til andre udbydere med henblik på videresalg og/eller gensalg til slutbrugere. Dette omfatter: </t>
  </si>
  <si>
    <t>Omsætning per fastnetabonnement</t>
  </si>
  <si>
    <t>Omsætning - Mobiltelefoni og mobildata</t>
  </si>
  <si>
    <t xml:space="preserve">Mobiltelefoni – detailomsætning </t>
  </si>
  <si>
    <t xml:space="preserve">Den samlede detailomsætning fra telefoni og andre kommunikationstjenester over mobilnet (inkl. mobil-IP-telefoni). Dette omfatter: </t>
  </si>
  <si>
    <t xml:space="preserve">Mobiltelefoni – engrosomsætning  </t>
  </si>
  <si>
    <t>Den samlede engrosomsætning fra salg af telefoni og andre kommunikationstjenester over mobilnettet til andre udbydere med henblik på videresalg og/eller gensalg til slutbrugere. Engrosomsætning omfatter den interne omsætning mellem selskaber i et koncernsamarbejde samt ekstern omsætning. Flg. skal inkluderes:</t>
  </si>
  <si>
    <t>Omsætning per mobilabonnement</t>
  </si>
  <si>
    <t>Udregnet som den samlede detailomsætning på mobiltelefoni divideret med det gennemsnitlige antal mobilabonnementer i perioden.</t>
  </si>
  <si>
    <t>Omsætning - fastnet BREDBÅND</t>
  </si>
  <si>
    <t xml:space="preserve">Fastnet bredbånd – detailomsætning </t>
  </si>
  <si>
    <t>Omsætning på internettjenester via fastnet (herunder bredbånd via xDSL, fiber, kabelmodem, WiMAX m.m.), bredbånd via satellit forbindelser samt datakommunikation og brug af dial-up-forbindelser, indhentet fra udbyderens egne slutbrugere. Dette omfatter blandt andet abonnementsafgifter, flatrate-ydelser og MB-betalinger. Omsætningen er eksklusive indholdstjenester som bruger bredbåndsforbindelsen samt IP-telefoni og IPTV.</t>
  </si>
  <si>
    <t xml:space="preserve">Fastnet bredbånd – engrosomsætning </t>
  </si>
  <si>
    <t>Engrosomsætning på salg af internettjenester via fastnet og FWA (herunder bredbånd via xDSL, fiber, kabelmodem, WiFi m.m.), bredbånd via satellit forbindelser samt anden datakommunikation herunder dial-up-forbindelser til andre udbydere med henblik på videresalg og/eller gensalg til slutbrugere. Dette omfatter blandt andet abonnementsafgifter, flatrate ydelser, MB betalinger m.fl. Omfatter intern engrosomsætning mellem selskaber i et koncernsamarbejde samt ekstern engrosomsætning.</t>
  </si>
  <si>
    <t>Omsætning – TV-DISTRIBUTION</t>
  </si>
  <si>
    <t>Tv – detailomsætning</t>
  </si>
  <si>
    <t xml:space="preserve">Tv – engrosomsætning </t>
  </si>
  <si>
    <t>Engrosomsætning fra abonnementer, der udelukkende indeholder VoD (Video on Demand), skal ikke medtages.</t>
  </si>
  <si>
    <t>Før 2014 er omsætning fra betalings-tv overført terrestrisk og via satellit ikke inkluderet.</t>
  </si>
  <si>
    <t>Omsætning - Øvrige indtægter</t>
  </si>
  <si>
    <t>Øvrige indtægter - detailomsætning</t>
  </si>
  <si>
    <t>Øvrige indtægter - engrosomsætning</t>
  </si>
  <si>
    <t>Telebranchens investeringsgrad</t>
  </si>
  <si>
    <t xml:space="preserve">Telebranchens investeringsgrad er beregnet som de samlede investeringer i Danmark i procent af den samlede omsætning i Danmark. </t>
  </si>
  <si>
    <t>Datagrundlag</t>
  </si>
  <si>
    <t>Forbehold over for dækningsgrad</t>
  </si>
  <si>
    <t>Elektroniske kommunikationsnet og -tjenester kan som udgangspunkt udbydes i Danmark af enhver uden forudgående tilladelse, registrering eller lignende. Energistyrelsen tager derfor det generelle forbehold, at ikke alle udbydere på det danske telemarked indgår i publikationen.</t>
  </si>
  <si>
    <t>Nye tal bør betragtes som foreløbige tal</t>
  </si>
  <si>
    <t>Det skal endvidere bemærkes, at ikke alle data modtages rettidigt inden publikationens deadline, hvorfor der kan opstå variationer i de offentliggjorte tal fra år til år. Forsinkede indberetninger og korrektioner af tidligere indberettet data, som Energistyrelsen efterfølgende modtager fra teleudbydere, indarbejdes i publikationen for det efterfølgende år.</t>
  </si>
  <si>
    <t>Liste med indberettende selskaber</t>
  </si>
  <si>
    <t>24online</t>
  </si>
  <si>
    <t>Antenneforeningen Vejen</t>
  </si>
  <si>
    <t>Antennelauget Flimmer</t>
  </si>
  <si>
    <t>Balle-Bredsten Antenneforening</t>
  </si>
  <si>
    <t>Bjerndrup Lokalnet</t>
  </si>
  <si>
    <t>Bredbåndsforeningen Primanet</t>
  </si>
  <si>
    <t>Dyrup-Sanderum Antenneforening</t>
  </si>
  <si>
    <t>Eriksminde Medienet</t>
  </si>
  <si>
    <t>Foreningen Samsø Bredbånd</t>
  </si>
  <si>
    <t>Fredensborg Søparks Antenneforening</t>
  </si>
  <si>
    <t>Glentevejs Antennelaug</t>
  </si>
  <si>
    <t>Hårlev Antenneforening</t>
  </si>
  <si>
    <t>Internet4u</t>
  </si>
  <si>
    <t>Kalundborgegnens Antennelaug</t>
  </si>
  <si>
    <t>Klarup Antenneforening</t>
  </si>
  <si>
    <t>Korup Antennelaug</t>
  </si>
  <si>
    <t>Morud Antenneforening</t>
  </si>
  <si>
    <t>NAL MedieNet</t>
  </si>
  <si>
    <t>NEF Fonden</t>
  </si>
  <si>
    <t>Nordby Antenneforening</t>
  </si>
  <si>
    <t>Rødding Antenneforening</t>
  </si>
  <si>
    <t>Skagen Antennelaug</t>
  </si>
  <si>
    <t>Skjern Bredbånd</t>
  </si>
  <si>
    <t>Toftlund Bynet</t>
  </si>
  <si>
    <t>Tune Kabelnet</t>
  </si>
  <si>
    <t>Yderholm Antenneforening</t>
  </si>
  <si>
    <t>Årslev Net</t>
  </si>
  <si>
    <t>Fastnettelefoni</t>
  </si>
  <si>
    <t>Omsætning i alt</t>
  </si>
  <si>
    <t>Mio. kr.</t>
  </si>
  <si>
    <t>Omsætning i alt, faste priser (2015)</t>
  </si>
  <si>
    <t>Mia. kr. / procent</t>
  </si>
  <si>
    <t>Definitioner - Investeringer</t>
  </si>
  <si>
    <t>Definitioner - Omsætning</t>
  </si>
  <si>
    <t xml:space="preserve">Mio.kr. </t>
  </si>
  <si>
    <t>Fastnettelefoni - detailomsætning</t>
  </si>
  <si>
    <t>Mio.kr</t>
  </si>
  <si>
    <t>Fastnet bredbånd - Detailomsætning</t>
  </si>
  <si>
    <t>TV-distribution - Detailomsætning</t>
  </si>
  <si>
    <t>TV-distribution - Engrosomsætning</t>
  </si>
  <si>
    <t xml:space="preserve">Tusinde kr. </t>
  </si>
  <si>
    <t>Vækst 2016-2017</t>
  </si>
  <si>
    <t>EBIT (faste priser 2015)</t>
  </si>
  <si>
    <t>Mobiltelefoni</t>
  </si>
  <si>
    <t>Mobiltelefoni - detailomsætning</t>
  </si>
  <si>
    <t>Øvrige investeringer</t>
  </si>
  <si>
    <t>Revenue: Fixed network telephony</t>
  </si>
  <si>
    <t>Revenue: Mobile network</t>
  </si>
  <si>
    <t>Revenue: Fixed broadband</t>
  </si>
  <si>
    <t>Revenue: TV-distribution</t>
  </si>
  <si>
    <t>Revenue: Other areas</t>
  </si>
  <si>
    <t>Earnings (EBIT)</t>
  </si>
  <si>
    <t>Compatel</t>
  </si>
  <si>
    <t>Stege Kabelnet</t>
  </si>
  <si>
    <t>Videbæk-Net</t>
  </si>
  <si>
    <t>Indholdsfortegnelse</t>
  </si>
  <si>
    <t>Omsætning og resultat</t>
  </si>
  <si>
    <t>Omsætning - opdeling</t>
  </si>
  <si>
    <t>Ansatte</t>
  </si>
  <si>
    <t>Omsætning - definitioner</t>
  </si>
  <si>
    <t>Investeringer - definitioner</t>
  </si>
  <si>
    <t>Investering - definitioner</t>
  </si>
  <si>
    <t>Omsætning og Resultat</t>
  </si>
  <si>
    <t>Omsætning per fastnet bredbåndsabonnement (detailomsætning)</t>
  </si>
  <si>
    <t>Figur 8</t>
  </si>
  <si>
    <t>Investeringer i mobilnet</t>
  </si>
  <si>
    <t>Investeringer i fastnet*</t>
  </si>
  <si>
    <t>Investeringer i mobilnet*</t>
  </si>
  <si>
    <t>Øvrige investeringer*</t>
  </si>
  <si>
    <t>Investeringer - mobilnet og øvrige</t>
  </si>
  <si>
    <t>Investeringer - Fastnet (accessnet og corenet)</t>
  </si>
  <si>
    <t>Forord</t>
  </si>
  <si>
    <t>https://ens.dk/ansvarsomraader/telepolitik/tal-paa-teleomraadet</t>
  </si>
  <si>
    <t>analysestat@ens.dk</t>
  </si>
  <si>
    <t>Hvis du har spørgsmål til publikationen eller ønsker at vide mere om styrelsens øvrige statistiske publikationer om det danske telemarked, er du velkommen til at kontakte Energistyrelsen på:</t>
  </si>
  <si>
    <t>Alle omsætnings- og investeringstal samt resultat (EBIT) er i løbende priser, med mindre andet er angivet.</t>
  </si>
  <si>
    <t>FAKTAARK, DATAGRUNDLAG OG DEFINITIONER</t>
  </si>
  <si>
    <t>Samlet investeringsgrad***</t>
  </si>
  <si>
    <t>TV-distribution</t>
  </si>
  <si>
    <t>TV-distribution - Omsætning i alt*</t>
  </si>
  <si>
    <t>Overskudsgrad*</t>
  </si>
  <si>
    <t>Fastnet bredbånd - Engrosomsætning**</t>
  </si>
  <si>
    <t xml:space="preserve">·          Detailomsætning fra faste afgifter med eller uden forbrug som fx abonnementsafgifter, betalingsgebyrer, oprettelsesgebyrer, flytninger m.m.  </t>
  </si>
  <si>
    <t xml:space="preserve">·          Detailomsætning på gennemført afgående trafik, opkald og opkaldsforsøg (inkl. internettrafik) fra egne slutbrugere i udbyderens fastnet til andre fast- eller mobilnet i Danmark (inkl. trafik genereret via taletidskort). Omsætning fra transittrafik fra andre nets slutbrugere via udbyderens net er inkluderet under engrosomsætning for fastnet telefoni (se nedenfor). </t>
  </si>
  <si>
    <t xml:space="preserve">·          Detailomsætning på gennemført trafik, opkald og opkaldsforsøg fra egne slutbrugere origineret i Danmark og termineret i fast- eller mobilnet i udlandet. Dette inkluderer også trafik genereret via taletidskort udstedt af udbyderen selv samt trafik til ukendte destinationer, satellitter mv. </t>
  </si>
  <si>
    <t xml:space="preserve">·          Anden detailomsætning fra fastnettelefoni og IP-telefoni der ikke er omfattet af ovenstående kategorier. </t>
  </si>
  <si>
    <t xml:space="preserve">·          Ekstern engrosomsætning samt intern engrosomsætning mellem selskaber i et koncernsamarbejde. </t>
  </si>
  <si>
    <t xml:space="preserve">·          Engrosomsætning relateret til tale. Herunder omsætning fra faste afgifter som fx abonnementsafgifter, oprettelsesgebyrer m.m. med eller uden forbrug. </t>
  </si>
  <si>
    <t>·          Engrosomsætning fra samtrafik inkl. originering og terminering af gennemført trafik, opkald og opkaldsforsøg til slutbrugere i Danmark eller udlandet.</t>
  </si>
  <si>
    <t>·          Omsætning fra transittrafik fra andre nets slutbrugere via udbyderens net.</t>
  </si>
  <si>
    <t xml:space="preserve">·          Øvrig engrosomsætning på fastnettelefoni og IP-telefoni, som ikke er talerelateret og ikke omfattet af ovenstående skal ligeledes inkluderes.  </t>
  </si>
  <si>
    <t xml:space="preserve">Udregnet som den samlede detailomsætning på fastnettelefoni divideret med det gennemsnitlige antal fastnetabonnementer i perioden. </t>
  </si>
  <si>
    <t xml:space="preserve">·          Detailomsætning fra faste afgifter med eller uden forbrug som fx abonnementer, gebyrer, flatrate abonnementer mm. </t>
  </si>
  <si>
    <t xml:space="preserve">·          Detailomsætning fra gennemført afgående ind- og udlandstrafik, opkald og opkaldsforsøg fra egne slutbrugere origineret i mobilnet i Danmark og termineret i fast- eller mobilnet i Danmark eller i udlandet (inkl. trafik genereret via telekort udstedt af udbyderen selv). "Egne slutbrugere" er inklusive udbyderens operatørforvalgs- og fast operatørvalgskunder.  </t>
  </si>
  <si>
    <t>·          Detailomsætning fra trafik til ukendte destinationer - satellit mv.</t>
  </si>
  <si>
    <t>·          Detailomsætning på tekstbeskeder SMS- og MMS-beskeder afsendt af udbyderens egne slutbrugere.</t>
  </si>
  <si>
    <t xml:space="preserve">·          Detailomsætning på mobile datatjenester såsom mobilt bredbånd, anden datakommunikation og internetadgang via fx HSDPA-, UMTS-, EDGE-, GSM-, CDMA2000- og LTE-nettene. </t>
  </si>
  <si>
    <t>·          Anden omsætning fra mobiltjenester (inkl. mobil-IP-telefoni), der ikke er omfattet af ovenstående kategorier.</t>
  </si>
  <si>
    <t xml:space="preserve">·          Engrosomsætning på mobiltelefoni relateret til tale. Herunder engrosomsætning fra faste afgifter som fx abonnementsafgifter, oprettelsesgebyrer m.m. med og uden forbrug. </t>
  </si>
  <si>
    <t xml:space="preserve">·          Omsætning fra samtrafik inkl. originering og terminering af gennemført trafik, opkald og opkaldsforsøg til slutbrugere i Danmark eller udlandet. </t>
  </si>
  <si>
    <t xml:space="preserve">·          Engrosomsætning fra transittrafik fra andre nets slutbrugere via udbyderens net samt fra roamende gæster i udbyderens net. </t>
  </si>
  <si>
    <t xml:space="preserve">·          Engrosomsætning på mobile datatjenester såsom mobilt bredbånd, anden datakommunikation og internetadgang via fx HSDPA-, UMTS-, EDGE-, GSM-, CDMA2000- og LTE-nettene. </t>
  </si>
  <si>
    <t>·          Engrosomsætning fra mobil-VoIP.</t>
  </si>
  <si>
    <t xml:space="preserve">·          Engrosomsætning fra øvrige tjenester solgt over mobilnettet, som ikke er omfattet af ovenstående, skal også inkluderes. </t>
  </si>
  <si>
    <t>Omsætning per fastnetabonnement i faste priser (2015) (detailomsætning)</t>
  </si>
  <si>
    <t>Omsætning per mobilabonnement i faste priser (2015) (detailomsætning)</t>
  </si>
  <si>
    <t>Omsætning per fastnet bredbåndsabonnement i faste priser (2015) (detailomsætning)</t>
  </si>
  <si>
    <t>* Pga. definitionsændring i 2014 for omsætning kan overskudsgraden ikke sammenlignes direkte for 2014 og frem med tal fra tidligere år (se noter til omsætningstabel ovenfor).</t>
  </si>
  <si>
    <t>* Pga. definitionsændring i 2014 for omsætning kan overskudsgraden ikke sammenlignes direkte for 2014 og frem med tal fra tidligere år (se noter til omsætningstabel i forrige faneblad).</t>
  </si>
  <si>
    <t>Omsætning per fuldtidsansat i løbende priser (detail- og engrosomsætning)*</t>
  </si>
  <si>
    <t>Omsætning per fultidsansat i faste priser (2015) (detail- og engrosomsætning)*</t>
  </si>
  <si>
    <t>* Pga. definitionsændring i 2014 for omsætning kan omsætning per fuldtidsansat ikke sammenlignes direkte for 2014 og frem med tal fra tidligere år (se noter til omsætningstabel i fanebladet 'Omsætning og Resultat').</t>
  </si>
  <si>
    <t>Fastnet bredbånd**</t>
  </si>
  <si>
    <t>Fastnet bredbånd - Omsætning i alt***</t>
  </si>
  <si>
    <t>Særligt kan der være selskaber, som er baseret i udlandet og udbyder udlandstelefoni og IP-telefoni uden QoS, der ikke indgår i statistikken. Det gælder bl.a. Skype og formentlig andre lignende tjenester.</t>
  </si>
  <si>
    <t>Samlede investeringer i løbende priser**</t>
  </si>
  <si>
    <t>Samlede investeringer i faste priser (2015)**</t>
  </si>
  <si>
    <t>Fastnettelefoni – detailomsætning</t>
  </si>
  <si>
    <t>Fastnettelefoni – engrosomsætning</t>
  </si>
  <si>
    <t xml:space="preserve">Detailomsætning fra distribution af betalings-tv overført terrestrisk, via satellit, via kabel-tv-nettet eller som IPTV via en fast eller mobil bredbåndsforbindelse med internetprotokollen. Indeholder derudover omsætning fra IPTV-abonnementer, som lader brugeren se tv-programmer samtidig med, at de udsendes af tv-stationerne (flow-tv). Omsætning fra abonnementer, der udelukkende indeholder VoD (Video on Demand), er ikke inkluderet. </t>
  </si>
  <si>
    <t xml:space="preserve">Engrosomsætning fra distribution af betalings-tv til andre udbydere med henblik på videresalg og/eller gensalg til slutbrugere. Distributionen kan ske terrestrisk, via satellit, via kabel-tv-nettet eller som IPTV via en fast eller mobil bredbåndsforbindelse med internetprotokollen. Indeholder derudover engrosomsætning fra distribution af IPTV-abonnementer, som lader brugeren se tv-programmer samtidig med, at de udsendes af tv-stationerne (flow-tv). Omfatter intern engrosomsætning mellem selskaber i et koncernsamarbejde samt ekstern engrosomsætning.  </t>
  </si>
  <si>
    <t>Anden detailomsætning på elektroniske kommunikationsnet og -tjenester i Danmark, der ikke er hører under detailomsætning fra Fastnettelefoni, Mobiltelefoni og mobildata, tv-distribution samt Fastnet bredbånd. Dette inkluderer bl.a. detailomsætning fra udstyr og terminaler (eksempelvis mobiltelefoner), nummeroplysningstjenester, udleje eller salg af egen infrastruktur samt faste kredsløb til slutbrugere.</t>
  </si>
  <si>
    <t>Skal rettes figur herunder</t>
  </si>
  <si>
    <t>Ultimo/End of (mia. kr.)</t>
  </si>
  <si>
    <t>Fastnettelefoni - omsætning i alt**</t>
  </si>
  <si>
    <t>Fastnettelefoni - engrosomsætning*</t>
  </si>
  <si>
    <t>Mobiltelefoni - engrosomsætning*</t>
  </si>
  <si>
    <t>Mobiltelefoni og mobildata - omsætning i alt**</t>
  </si>
  <si>
    <t>** Op til og med 2012 er al engrosomsætning opgjort under 'Øvrig omsætning'.</t>
  </si>
  <si>
    <t>** Da engrosomsætningen for mobiltelefoni er opgjort under 'Øvrig omsætning' op til og med 2012, kan den totale omsætning for mobilelefoni fra 2013 og frem ikke sammenlignes direkte med tal fra tidligere år.</t>
  </si>
  <si>
    <t>* Op til og med 2012 er al engrosomsætning opgjort under 'Øvrig omsætning'.</t>
  </si>
  <si>
    <t>** Da engrosomsætningen for fastnettelefoni er opgjort under 'Øvrig omsætning' op til og med 2012, kan den totale omsætning for fastnettelefoni fra 2013 og frem ikke sammenlignes direkte med tal fra tidligere år.</t>
  </si>
  <si>
    <t>* EBIT og omsætning per abonnement.</t>
  </si>
  <si>
    <t>Anden engrosomsætning på elektroniske kommunikationsnet og -tjenester i Danmark, der ikke hører under engrosomsætning fra Fastnettelefoni, Mobiltelefoni og mobildata, tv-distribution samt Fastnet bredbånd. Dette inkluderer engrosomsætning fra nummeroplysningstjenester samt udleje eller salg af egen infrastruktur og faste kredsløb til andre udbydere med henblik på videresalg og/eller gensalg til slutbrugere. Herudover skal også engrosomsætning fra udstyr og terminaler (eksempelvis mobiltelefoner) samt anden relevant engrosomsætning også inkluderes. Omfatter både intern engrosomsætning mellem selskaber i et koncernsamarbejde og ekstern engrosomsætning.</t>
  </si>
  <si>
    <r>
      <t xml:space="preserve">
Investeringer i mobilnet 
</t>
    </r>
    <r>
      <rPr>
        <sz val="8"/>
        <color theme="1"/>
        <rFont val="Arial"/>
        <family val="2"/>
      </rPr>
      <t xml:space="preserve">Investeringer i mobilnettet og i det tilhørende udstyr brugt til mobiltjenester (fx mobiltelefoni med tale, mobilt bredbånd, sms eller mms samt telemetri). Det  inkluderer investeringer i mobil accessnet (RAN) og i mobil corenettet samt andre investeringer relateret direkte til mobilnettet.
Accessnettet er defineret som den yderste del af mobilnettet (Radio Access Nettet), der forbinder slutbrugeren med det mobile corenet. Det mobile accessnet består af alle mobilnettes basestationer med tilhørende antenner og master samt elektronisk udstyr knyttet hertil. Investeringerne i accessnettet omfatter opgradering, etablering og udbygning af radionettet, herunder anskaffelse af netelementer såsom antenner, kabler, fordelingspunkter etc., gravearbejde mv.
Det mobile corenet består af alle de øvrige netværkselementer i mobilnettet som ikke indgår i det mobile accessnet. Investeringerne er direkte forbundet med den del af mobilnettet, som definerer den tekniske mobil service, som styrer og afvikler kald mellem brugere og operatører. Investeringerne i mobil corenet omfatter anskaffelse, opgradering, etablering og udbygning af servere m.m. herunder omkostninger til software på disse.
Investeringer i det bagvedliggende fastnet (IP-net til mobil backhaul) skal allokeres til den kategori (fastnet corenet eller mobilnettet), som 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t>
    </r>
    <r>
      <rPr>
        <u/>
        <sz val="8"/>
        <color theme="1"/>
        <rFont val="Arial"/>
        <family val="2"/>
      </rPr>
      <t xml:space="preserve">
Øvrige investeringer
</t>
    </r>
    <r>
      <rPr>
        <sz val="8"/>
        <color theme="1"/>
        <rFont val="Arial"/>
        <family val="2"/>
      </rPr>
      <t>Øvrige investeringer i Danmark, der ikke er omfattet af ovenstående kategorier. Dette inkluderer investeringer, der ikke kan henføres direkte til anskaffelse, opgradering, etablering og udbygning af hhv. mobil- eller fastnet som indberettet under spm. 2.1. og spm. 2.2. Dette omfatter bl.a. investeringer i it-udvikling på tværs af nettene og anskaffelser til administrative formål som eksempelvis kontorudstyr, bygninger, it-udstyr, software og køretøjer.</t>
    </r>
    <r>
      <rPr>
        <u/>
        <sz val="8"/>
        <color theme="1"/>
        <rFont val="Arial"/>
        <family val="2"/>
      </rPr>
      <t xml:space="preserve">
</t>
    </r>
  </si>
  <si>
    <t>Aalbæk Bugt Antenneforening</t>
  </si>
  <si>
    <t>Complea</t>
  </si>
  <si>
    <t>Ejby Antenneforening</t>
  </si>
  <si>
    <t>Fonet</t>
  </si>
  <si>
    <t>GreveLandsbyNet</t>
  </si>
  <si>
    <t>HALLO MOBIL</t>
  </si>
  <si>
    <t>Lycamobile</t>
  </si>
  <si>
    <t>Lollands.Net</t>
  </si>
  <si>
    <t>Sentia</t>
  </si>
  <si>
    <t>SusåNET</t>
  </si>
  <si>
    <t>Trådløsfiber.dk</t>
  </si>
  <si>
    <t>VIAN-IT</t>
  </si>
  <si>
    <t>De samlede bruttoinvesteringer i konkrete aktiver, herunder investering i anskaffelse af ejendom (land og bygninger), anlæg (fx omstillingsudstyr, transmissionsudstyr, kontorudstyr og køretøjer) og investering i fastnet, mobilnet (ikke medregnet auktionsudgifter) og i andre telekommunikationsnet (internet, satellit og kabel-telekommunikationsudstyr) i Danmark. Dette omfatter ikke kundeakkvisitionsomkostninger.
Selskabets samlede bruttoinvesteringer i kommunikationsnet og -tjenester i Danmark. Dette inkluderer både investeringer i materielle og immaterielle aktiver. 
Investeringer i materielle aktiver omfatter bl.a. teleanlæg i form af investeringer i fastnet, mobilnet og andet telekommunikationsnet herunder net til distribution af tv samt andre anlæg. Investeringerne omfatter desuden investeringer i omstillingsudstyr, transmissionsudstyr, it-udstyr, software, kontorudstyr, køretøjer og redskaber og anskaffelse af ejendom (grunde og bygninger).
Investeringer i immaterielle aktiver omfatter bl.a. patenter, rettigheder og licenser, (mobillicenser skal udelades). 
Investeringer er inklusive aktiverede lønomkostninger relateret til ovenstående aktiver. 
Investeringerne omfatter ikke kundeakkvisitionsomkostninger eller løbende udgifter til engrosaftaler med netejere, der betragtes som driftsomkostninger.</t>
  </si>
  <si>
    <r>
      <t xml:space="preserve">
Investeringer i fastnet - accessnet
</t>
    </r>
    <r>
      <rPr>
        <sz val="8"/>
        <color theme="1"/>
        <rFont val="Arial"/>
        <family val="2"/>
      </rPr>
      <t xml:space="preserve">Investeringer i accessnet og tilhørende udstyr brugt til fastnettjenester, fx fastnettelefoni (inkl. IP-telefoni), fastnet bredbånd, fastnet IPTV og anden form for tv-distribution. 
Accessnettet er defineret som den yderste del af fastnettet, der forbinder slutbrugere, hvilket også inkluderer boligforeninger/antenneforeninger og/eller disses beboere/medlemmer, med nærmeste central eller tilsvarende. Centralen markerer  grænsen mellem accessnettet og corenettet. Selve centralen betragtes som del af corenettet, og dermed skal investeringer i centralen ikke inkluderes her, men under fastnet corenet - spm. 2.1.2. 
Investeringerne i accessnettet omfatter anskaffelse, opgradering, etablering og udbygning af net, herunder gravearbejde, køb af netelementer såsom kabler, fordelingspunkter, liniekort, tilhørende it-udstyr og software samt andre investeringer, der er nødvendige for driften af accessnet til fastnettjenester. Investeringer i det resterende telenet – corenettet – skal udelades her, men i stedet indberettes i spm. 2.1.2 for fastnet eller spm. 2.2.1 for mobilnet.
</t>
    </r>
    <r>
      <rPr>
        <u/>
        <sz val="8"/>
        <color theme="1"/>
        <rFont val="Arial"/>
        <family val="2"/>
      </rPr>
      <t xml:space="preserve">Investeringer i fastnet - corenet
</t>
    </r>
    <r>
      <rPr>
        <sz val="8"/>
        <color theme="1"/>
        <rFont val="Arial"/>
        <family val="2"/>
      </rPr>
      <t xml:space="preserve">Investeringer i corenet brugt til fastnettjenester samt andre investeringer relateret direkte til fastnettet, som ikke indberettes under spm. 2.1.1. 
Alle investeringer i </t>
    </r>
    <r>
      <rPr>
        <sz val="8"/>
        <rFont val="Arial"/>
        <family val="2"/>
      </rPr>
      <t xml:space="preserve">fastnet </t>
    </r>
    <r>
      <rPr>
        <sz val="8"/>
        <color theme="1"/>
        <rFont val="Arial"/>
        <family val="2"/>
      </rPr>
      <t xml:space="preserve">corenet skal indberettes under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Corenettet er defineret som den centrale del af telenettet, der ikke er hverken mobil eller fastnet accessnet, men støder op til disse. Corenettet kaldes også transmissionsnet og transportnet. 
Investeringerne i corenet omfatter anskaffelse, opgradering, etablering og udbygning af net, herunder omkostninger til gravearbejde, netelementer som fx investeringer i bl.a. transitcentraler, lokalcentraler og forbindelserne mellem disse samt i linietermineringsudstyr, transmissionselektronisk udstyr (cross connects, multipleksere) og andet it-udstyr samt tilhørende software. 
Investeringer der ikke direkte kan henføres til fastnettet, som fx anskaffelser med generelle administrative formål, skal indberettes under spm. 2.3.1.
</t>
    </r>
  </si>
  <si>
    <t xml:space="preserve"> </t>
  </si>
  <si>
    <t>- heraf investeringer i accessnet</t>
  </si>
  <si>
    <t>- heraf investeringer i corenet</t>
  </si>
  <si>
    <t>ØKONOMISKE NØGLETAL FOR TELEBRANCHEN</t>
  </si>
  <si>
    <t xml:space="preserve">’Økonomiske Nøgletal for Telebranchen - 2019’ er en af flere statistikker, som Energistyrelsen løbende offentliggør på teleområdet. Publikationerne kan hentes på Energistyrelsens hjemmeside her: </t>
  </si>
  <si>
    <t xml:space="preserve">Energistyrelsen indsamler årligt økonomiske oplysninger fra udbydere på det danske telemarked om teleselskabernes omsætning, investeringer og beskæftigelse. Disse oplysninger giver et overordnet billede af den danske telebranches økonomiske aktiviteter i kalenderåret 2019. </t>
  </si>
  <si>
    <t>Følgende selskaber og koncerner har indberettet til ’Økonomiske Nøgletal for Telebranchen – 2019’:</t>
  </si>
  <si>
    <t>Vækst 2018-2019</t>
  </si>
  <si>
    <t>Omsætning: Fastnettelefoni, 2001 - 2019</t>
  </si>
  <si>
    <t>Omsætning: Mobiltelefoni, 2001 - 2019</t>
  </si>
  <si>
    <t>Omsætning: Fastnet bredbånd, 2007 - 2019</t>
  </si>
  <si>
    <t>Omsætning: TV-distribution, 2014 - 2019</t>
  </si>
  <si>
    <t>Resultat (EBIT), 2003 - 2019</t>
  </si>
  <si>
    <t>Fuldtidsansatte, 2001-2019</t>
  </si>
  <si>
    <t>Omsætning*, 2001-2019</t>
  </si>
  <si>
    <t>Resultat (EBIT)*, 2003-2019</t>
  </si>
  <si>
    <t>Investeringer, 2001-2019</t>
  </si>
  <si>
    <t>24-7 Net</t>
  </si>
  <si>
    <t>2Tell</t>
  </si>
  <si>
    <t>acia</t>
  </si>
  <si>
    <t>ACN Danmark</t>
  </si>
  <si>
    <t>alba it</t>
  </si>
  <si>
    <t>Altibox</t>
  </si>
  <si>
    <t>Andels-net</t>
  </si>
  <si>
    <t>Antenneforeningen Ølstykke Vest</t>
  </si>
  <si>
    <t>AT&amp;T</t>
  </si>
  <si>
    <t>AURA Fiber</t>
  </si>
  <si>
    <t>Bambora</t>
  </si>
  <si>
    <t>Bolignet</t>
  </si>
  <si>
    <t>Bolignet-Aarhus</t>
  </si>
  <si>
    <t>Bolvighus</t>
  </si>
  <si>
    <t xml:space="preserve">Boxer </t>
  </si>
  <si>
    <t>Bredalsparken</t>
  </si>
  <si>
    <t>Canal Digital Danmark</t>
  </si>
  <si>
    <t>Cibicom</t>
  </si>
  <si>
    <t>Colt Technology Services</t>
  </si>
  <si>
    <t>Comflex Networks</t>
  </si>
  <si>
    <t>Connect-me</t>
  </si>
  <si>
    <t>DanDial Networks</t>
  </si>
  <si>
    <t>DIDWW</t>
  </si>
  <si>
    <t>EbeltoftS.net</t>
  </si>
  <si>
    <t>ELCOFON</t>
  </si>
  <si>
    <t>Energi Fyn Bredbånd</t>
  </si>
  <si>
    <t>Eniig</t>
  </si>
  <si>
    <t>evercall</t>
  </si>
  <si>
    <t>EWII</t>
  </si>
  <si>
    <t>Facilicom</t>
  </si>
  <si>
    <t>Fastspeed</t>
  </si>
  <si>
    <t>Fiberby</t>
  </si>
  <si>
    <t>Fibia</t>
  </si>
  <si>
    <t>Flexfone</t>
  </si>
  <si>
    <t>FTVNET</t>
  </si>
  <si>
    <t>Faaborg Vest Antenneforening</t>
  </si>
  <si>
    <t>GEV</t>
  </si>
  <si>
    <t>Gigabit</t>
  </si>
  <si>
    <t>GigSky</t>
  </si>
  <si>
    <t>GlobalConnect</t>
  </si>
  <si>
    <t>Gram Bynet</t>
  </si>
  <si>
    <t>GreenSpeak</t>
  </si>
  <si>
    <t>GVD Antenneforening</t>
  </si>
  <si>
    <t>Gørlev Antenneforening</t>
  </si>
  <si>
    <t>HAL-NET</t>
  </si>
  <si>
    <t>Hi3G</t>
  </si>
  <si>
    <t>Hjørring Antenneselskab</t>
  </si>
  <si>
    <t xml:space="preserve">Hundslund Antenneforening </t>
  </si>
  <si>
    <t>Høng Antennelaug</t>
  </si>
  <si>
    <t>I P Group</t>
  </si>
  <si>
    <t>ICE Danmark</t>
  </si>
  <si>
    <t>Info-Connect</t>
  </si>
  <si>
    <t>Infolink</t>
  </si>
  <si>
    <t>Installasjon</t>
  </si>
  <si>
    <t>interPhone</t>
  </si>
  <si>
    <t>ipnordic</t>
  </si>
  <si>
    <t>ipvision</t>
  </si>
  <si>
    <t>IT-Lauget Parknet</t>
  </si>
  <si>
    <t>IV Fibernet</t>
  </si>
  <si>
    <t>Jels Antenneforening</t>
  </si>
  <si>
    <t>Kabelplus</t>
  </si>
  <si>
    <t>Kikkenborgs Fiber &amp; IT</t>
  </si>
  <si>
    <t>Kolinds Net</t>
  </si>
  <si>
    <t>Lebara</t>
  </si>
  <si>
    <t>MA-Net</t>
  </si>
  <si>
    <t>Midtdjurslands Net</t>
  </si>
  <si>
    <t>Mira Internet</t>
  </si>
  <si>
    <t>MobileValue</t>
  </si>
  <si>
    <t>NetTel</t>
  </si>
  <si>
    <t>Nianet</t>
  </si>
  <si>
    <t>Nord Energi</t>
  </si>
  <si>
    <t>Nordic Entertainment Group Denmark</t>
  </si>
  <si>
    <t>Odder Antenneforening</t>
  </si>
  <si>
    <t>OK Mobil</t>
  </si>
  <si>
    <t>ONOMONDO</t>
  </si>
  <si>
    <t>Orange Business Denmark</t>
  </si>
  <si>
    <t>Polperro</t>
  </si>
  <si>
    <t>PræstøNet</t>
  </si>
  <si>
    <t>RAH Fiberbredbånd</t>
  </si>
  <si>
    <t>Rammenet.dk</t>
  </si>
  <si>
    <t>Redspot Limited</t>
  </si>
  <si>
    <t>Rosenholms.Net</t>
  </si>
  <si>
    <t>SE Kommunikation</t>
  </si>
  <si>
    <t>SEF Fiber</t>
  </si>
  <si>
    <t>SimService</t>
  </si>
  <si>
    <t>Skodborg Antennelaug</t>
  </si>
  <si>
    <t>Skovsby Internet</t>
  </si>
  <si>
    <t>SprintLink</t>
  </si>
  <si>
    <t>Sundbynet</t>
  </si>
  <si>
    <t>Sæby Antenneforening</t>
  </si>
  <si>
    <t>Sønderho Antenneforening</t>
  </si>
  <si>
    <t>Telavox</t>
  </si>
  <si>
    <t>Telenabler</t>
  </si>
  <si>
    <t>Telenor</t>
  </si>
  <si>
    <t>TeleNordic Communication</t>
  </si>
  <si>
    <t>Telia</t>
  </si>
  <si>
    <t>Tellio</t>
  </si>
  <si>
    <t>Thy-Mors Energi</t>
  </si>
  <si>
    <t>Tripple Track</t>
  </si>
  <si>
    <t>T-Systems Nordic</t>
  </si>
  <si>
    <t>TT-Netværket</t>
  </si>
  <si>
    <t>Uni-tel</t>
  </si>
  <si>
    <t>Verdo Tele</t>
  </si>
  <si>
    <t>Verizon Denmark</t>
  </si>
  <si>
    <t>Vestdjursnet</t>
  </si>
  <si>
    <t>VestNet</t>
  </si>
  <si>
    <t>Viptel</t>
  </si>
  <si>
    <t>Voxbone</t>
  </si>
  <si>
    <t>Waoo</t>
  </si>
  <si>
    <t>wified</t>
  </si>
  <si>
    <t>ZebNET</t>
  </si>
  <si>
    <t>Zibra</t>
  </si>
  <si>
    <t>Øernes Antenneservice</t>
  </si>
  <si>
    <t>Samlede investeringer i fastnettjenester</t>
  </si>
  <si>
    <t>* I 2014 er der foretaget en sammenlægning af omsætningskategorier samt en ændring af definitionen for omsætningstal for tv, og derudover er TV inkluderet i 'Øvrig omsætning' frem t.o.m. 2013. Dette betyder, at den samlede omsætning samt 'Øvrig omsætning' for 2014 og frem ikke kan sammenlignes direkte med tal for samme kategorier fra tidligere år.</t>
  </si>
  <si>
    <t>Øvrig omsætning</t>
  </si>
  <si>
    <t>** En del af stigningen i omsætningen for fastnet bredbånd fra 2016 til 2017 skyldes ændret opgørelsesmetode hos enkelte selskaber, således at omsætning opgjort under 'Øvrig omsætning' i 2016 er opgjort som fastnet bredbånd i 2017.</t>
  </si>
  <si>
    <t>* Omsætningskategorierne indeholder både detail- og engrosomsætning fra 2013 til og med 2018. Før 2013 er al engrosomsætning opgjort under 'Øvrig omsætning'. Dette betyder, at omsætning for fastnettelefoni, mobiltelefoni, fastnet bredbånd fra 2013 og frem og 'Øvrig omsætning' fra 2013 ikke kan sammenlignes direkte med tal for samme kategorier fra tidligere år.</t>
  </si>
  <si>
    <t>* Op til og med 2013 hører omsætningen fra TV-distribution under 'Øvrig omsætning'.</t>
  </si>
  <si>
    <t>* En del af faldet 'Øvrig omsætning' fra 2016 til 2017 skyldes ændret opgørelsesmetode hos enkelte selskaber, således at omsætning opgjort under 'Øvrig omsætning' i 2016 er opgjort som fastnet bredbånd i 2017.</t>
  </si>
  <si>
    <t>* Op til og med 2013 hører TV under 'Øvrig omsætning' og til og med 2012 er al engrosomsætning opgjort under 'Øvrig omsætning'. Dette betyder, at omsætningen for 'Øvrig omsætning' for 2014 og frem ikke kan sammenlignes direkte med tal fra tidligere år samt at omsætningen for 'Øvrig omsætning' for 2013 ikke kan sammenlignes med hverken tal fra tidligere år eller tal fra 2014 og frem.</t>
  </si>
  <si>
    <t>Omsætning: Øvrige, 2001 - 2019</t>
  </si>
  <si>
    <t>Øvrig omsætning - Detailomsætning*</t>
  </si>
  <si>
    <t>Øvrig omsætning - Engrosomsætning**</t>
  </si>
  <si>
    <t>Øvrig omsætning i alt*</t>
  </si>
  <si>
    <t>*** En del af stigningen i omsætningen for fastnet bredbånd fra 2016 til 2017 skyldes ændret opgørelsesmetode hos enkelte selskaber, således at omsætning opgjort under 'Øvrig omsætning' i 2016 er opgjort som fastnet bredbånd i 2017. Da engrosomsætningen for fastnet bredbånd telefoni er opgjort under 'Øvrig omsætning' op til og med 2012, kan den totale omsætning for fastnet bredbånd fra 2013 og frem ikke sammenlignes direkte med tal fra tidligere år.</t>
  </si>
  <si>
    <t>* Fra 2015 og frem er definitionerne af investeringskategorierne for fastnet, mobilnet og øvrige ændret.</t>
  </si>
  <si>
    <t>** Ændringen i defitionerne af investeringsdefinitionerne påvirker ikke de samlede investeringstal for de enkelte år, hvorfor disse kan sammenlignes på tværs af årene.</t>
  </si>
  <si>
    <t>*** Investeringsgraden er de samlede investeringer set i forhold til den samlede omsætning.</t>
  </si>
  <si>
    <t>TDC (Nuuday, TDC NET)</t>
  </si>
  <si>
    <t xml:space="preserve">’Økonomiske Nøgletal for Telebranchen – 2019’ er blevet til på baggrund af 157 indberetninger fra udbydere af elektroniske kommunikationsnet og -tjenester i Danmark. Dette svarer til 81 pct. af de adspurgte. </t>
  </si>
  <si>
    <t>Kviknet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</si>
</sst>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 #,##0.0_ ;_ * \-#,##0.0_ ;_ * &quot;-&quot;??_ ;_ @_ "/>
    <numFmt numFmtId="166" formatCode="_ * #,##0_ ;_ * \-#,##0_ ;_ * &quot;-&quot;??_ ;_ @_ "/>
    <numFmt numFmtId="167" formatCode="0.0%"/>
    <numFmt numFmtId="168" formatCode="0.0\ %"/>
    <numFmt numFmtId="169" formatCode="_(* #,##0.00_);_(* \(#,##0.00\);_(* &quot;-&quot;??_);_(@_)"/>
    <numFmt numFmtId="170" formatCode="0.0"/>
    <numFmt numFmtId="171" formatCode="_-* #,##0.00\ _€_-;\-* #,##0.00\ _€_-;_-* &quot;-&quot;??\ _€_-;_-@_-"/>
    <numFmt numFmtId="172" formatCode="_-[$€]* #,##0.00_-;\-[$€]* #,##0.00_-;_-[$€]* &quot;-&quot;??_-;_-@_-"/>
    <numFmt numFmtId="173" formatCode="_-* #,##0.00\ &quot;kr&quot;_-;\-* #,##0.00\ &quot;kr&quot;_-;_-* &quot;-&quot;??\ &quot;kr&quot;_-;_-@_-"/>
    <numFmt numFmtId="174" formatCode="_-* #,##0.00\ _k_r_-;\-* #,##0.00\ _k_r_-;_-* &quot;-&quot;??\ _k_r_-;_-@_-"/>
    <numFmt numFmtId="175" formatCode="0.0000000000%"/>
    <numFmt numFmtId="176" formatCode="_(* #,##0_);_(* \(#,##0\);_(* &quot;-&quot;??_);_(@_)"/>
  </numFmts>
  <fonts count="98" x14ac:knownFonts="1">
    <font>
      <sz val="11"/>
      <color theme="1"/>
      <name val="Calibri"/>
      <family val="2"/>
      <scheme val="minor"/>
    </font>
    <font>
      <sz val="11"/>
      <color theme="1"/>
      <name val="Calibri"/>
      <family val="2"/>
      <scheme val="minor"/>
    </font>
    <font>
      <sz val="1"/>
      <color theme="1"/>
      <name val="Arial"/>
      <family val="2"/>
    </font>
    <font>
      <sz val="3.5"/>
      <color theme="1"/>
      <name val="Arial"/>
      <family val="2"/>
    </font>
    <font>
      <sz val="10"/>
      <color theme="1"/>
      <name val="Arial"/>
      <family val="2"/>
    </font>
    <font>
      <sz val="24"/>
      <color rgb="FF2C5663"/>
      <name val="Arial"/>
      <family val="2"/>
    </font>
    <font>
      <sz val="24"/>
      <color rgb="FF596100"/>
      <name val="Arial"/>
      <family val="2"/>
    </font>
    <font>
      <sz val="10"/>
      <color rgb="FFFFFFFF"/>
      <name val="Arial"/>
      <family val="2"/>
    </font>
    <font>
      <sz val="8"/>
      <color theme="1"/>
      <name val="Arial"/>
      <family val="2"/>
    </font>
    <font>
      <u/>
      <sz val="8"/>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u/>
      <sz val="10"/>
      <color indexed="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3"/>
      <name val="Calibri"/>
      <family val="2"/>
    </font>
    <font>
      <sz val="10"/>
      <name val="Arial"/>
      <family val="2"/>
      <charset val="186"/>
    </font>
    <font>
      <sz val="10"/>
      <color indexed="8"/>
      <name val="MS Sans Serif"/>
      <family val="2"/>
    </font>
    <font>
      <sz val="10"/>
      <name val="Arial CE"/>
      <charset val="238"/>
    </font>
    <font>
      <u/>
      <sz val="10"/>
      <color indexed="12"/>
      <name val="Arial"/>
      <family val="2"/>
      <charset val="186"/>
    </font>
    <font>
      <i/>
      <sz val="9"/>
      <color indexed="55"/>
      <name val="Arial"/>
      <family val="2"/>
    </font>
    <font>
      <sz val="10"/>
      <name val="Arial Greek"/>
      <charset val="161"/>
    </font>
    <font>
      <sz val="11"/>
      <color indexed="8"/>
      <name val="Calibri"/>
      <family val="2"/>
      <charset val="186"/>
    </font>
    <font>
      <b/>
      <sz val="11"/>
      <color indexed="52"/>
      <name val="Calibri"/>
      <family val="2"/>
      <scheme val="minor"/>
    </font>
    <font>
      <u/>
      <sz val="10"/>
      <color theme="10"/>
      <name val="Arial"/>
      <family val="2"/>
    </font>
    <font>
      <u/>
      <sz val="11"/>
      <color theme="10"/>
      <name val="Calibri"/>
      <family val="2"/>
      <scheme val="minor"/>
    </font>
    <font>
      <u/>
      <sz val="11"/>
      <color theme="10"/>
      <name val="Calibri"/>
      <family val="2"/>
      <charset val="186"/>
      <scheme val="minor"/>
    </font>
    <font>
      <sz val="11"/>
      <color theme="1"/>
      <name val="Calibri"/>
      <family val="2"/>
      <charset val="186"/>
      <scheme val="minor"/>
    </font>
    <font>
      <b/>
      <sz val="12"/>
      <color rgb="FFFFFFFF"/>
      <name val="Arial"/>
      <family val="2"/>
    </font>
    <font>
      <b/>
      <i/>
      <sz val="12"/>
      <color theme="0"/>
      <name val="Arial"/>
      <family val="2"/>
    </font>
    <font>
      <sz val="11"/>
      <color theme="1"/>
      <name val="Arial"/>
      <family val="2"/>
    </font>
    <font>
      <sz val="10"/>
      <name val="Arial"/>
      <family val="2"/>
    </font>
    <font>
      <sz val="10"/>
      <color theme="0"/>
      <name val="Arial"/>
      <family val="2"/>
    </font>
    <font>
      <b/>
      <i/>
      <sz val="10"/>
      <color theme="1"/>
      <name val="Arial"/>
      <family val="2"/>
    </font>
    <font>
      <sz val="48"/>
      <color rgb="FF60ACAE"/>
      <name val="Arial"/>
      <family val="2"/>
    </font>
    <font>
      <i/>
      <sz val="8"/>
      <color theme="1"/>
      <name val="Arial"/>
      <family val="2"/>
    </font>
    <font>
      <sz val="8"/>
      <color rgb="FFFFFFFF"/>
      <name val="Arial"/>
      <family val="2"/>
    </font>
    <font>
      <b/>
      <sz val="11"/>
      <color theme="0"/>
      <name val="Arial"/>
      <family val="2"/>
    </font>
    <font>
      <sz val="11"/>
      <color theme="0"/>
      <name val="Arial"/>
      <family val="2"/>
    </font>
    <font>
      <b/>
      <i/>
      <sz val="10"/>
      <color theme="0"/>
      <name val="Arial"/>
      <family val="2"/>
    </font>
    <font>
      <b/>
      <sz val="8"/>
      <color theme="1"/>
      <name val="Arial"/>
      <family val="2"/>
    </font>
    <font>
      <i/>
      <sz val="11"/>
      <color theme="1"/>
      <name val="Arial"/>
      <family val="2"/>
    </font>
    <font>
      <b/>
      <i/>
      <sz val="8"/>
      <color theme="1"/>
      <name val="Arial"/>
      <family val="2"/>
    </font>
    <font>
      <b/>
      <sz val="8"/>
      <name val="Arial"/>
      <family val="2"/>
    </font>
    <font>
      <b/>
      <sz val="11"/>
      <color theme="1"/>
      <name val="Arial"/>
      <family val="2"/>
    </font>
    <font>
      <sz val="8"/>
      <color rgb="FFFF0000"/>
      <name val="Arial"/>
      <family val="2"/>
    </font>
    <font>
      <sz val="8"/>
      <color theme="0"/>
      <name val="Arial"/>
      <family val="2"/>
    </font>
    <font>
      <b/>
      <sz val="8"/>
      <color theme="0"/>
      <name val="Arial"/>
      <family val="2"/>
    </font>
    <font>
      <i/>
      <sz val="8"/>
      <color theme="0"/>
      <name val="Arial"/>
      <family val="2"/>
    </font>
    <font>
      <u/>
      <sz val="9"/>
      <color theme="10"/>
      <name val="Arial"/>
      <family val="2"/>
    </font>
    <font>
      <sz val="9"/>
      <color theme="1"/>
      <name val="Arial"/>
      <family val="2"/>
    </font>
    <font>
      <b/>
      <i/>
      <sz val="9"/>
      <color theme="1"/>
      <name val="Arial"/>
      <family val="2"/>
    </font>
    <font>
      <b/>
      <i/>
      <sz val="8"/>
      <name val="Arial"/>
      <family val="2"/>
    </font>
    <font>
      <sz val="11"/>
      <color theme="1"/>
      <name val="Calibri"/>
      <family val="2"/>
    </font>
    <font>
      <sz val="11"/>
      <color rgb="FF9C0006"/>
      <name val="Calibri"/>
      <family val="2"/>
    </font>
    <font>
      <sz val="11"/>
      <name val="Arial"/>
      <family val="2"/>
    </font>
    <font>
      <b/>
      <sz val="11"/>
      <name val="Arial"/>
      <family val="2"/>
    </font>
    <font>
      <b/>
      <i/>
      <sz val="10"/>
      <name val="Arial"/>
      <family val="2"/>
    </font>
    <font>
      <i/>
      <sz val="8"/>
      <name val="Arial"/>
      <family val="2"/>
    </font>
    <font>
      <b/>
      <sz val="10"/>
      <color theme="0"/>
      <name val="Arial"/>
      <family val="2"/>
    </font>
  </fonts>
  <fills count="78">
    <fill>
      <patternFill patternType="none"/>
    </fill>
    <fill>
      <patternFill patternType="gray125"/>
    </fill>
    <fill>
      <patternFill patternType="solid">
        <fgColor rgb="FF596101"/>
        <bgColor indexed="64"/>
      </patternFill>
    </fill>
    <fill>
      <patternFill patternType="solid">
        <fgColor rgb="FFDBEB8D"/>
        <bgColor indexed="64"/>
      </patternFill>
    </fill>
    <fill>
      <patternFill patternType="solid">
        <fgColor rgb="FFF0F7D0"/>
        <bgColor indexed="64"/>
      </patternFill>
    </fill>
    <fill>
      <patternFill patternType="solid">
        <fgColor rgb="FF9A1F59"/>
        <bgColor indexed="64"/>
      </patternFill>
    </fill>
    <fill>
      <patternFill patternType="solid">
        <fgColor rgb="FFF5BA9D"/>
        <bgColor indexed="64"/>
      </patternFill>
    </fill>
    <fill>
      <patternFill patternType="solid">
        <fgColor rgb="FFF9D7C7"/>
        <bgColor indexed="64"/>
      </patternFill>
    </fill>
    <fill>
      <patternFill patternType="solid">
        <fgColor rgb="FFBF8701"/>
        <bgColor indexed="64"/>
      </patternFill>
    </fill>
    <fill>
      <patternFill patternType="solid">
        <fgColor rgb="FFFFDA83"/>
        <bgColor indexed="64"/>
      </patternFill>
    </fill>
    <fill>
      <patternFill patternType="solid">
        <fgColor rgb="FFFCEAC0"/>
        <bgColor indexed="64"/>
      </patternFill>
    </fill>
    <fill>
      <patternFill patternType="solid">
        <fgColor rgb="FFFFFFFF"/>
        <bgColor indexed="64"/>
      </patternFill>
    </fill>
    <fill>
      <patternFill patternType="solid">
        <fgColor rgb="FF5961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51"/>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52"/>
      </patternFill>
    </fill>
    <fill>
      <patternFill patternType="solid">
        <fgColor indexed="22"/>
      </patternFill>
    </fill>
    <fill>
      <patternFill patternType="solid">
        <fgColor indexed="47"/>
      </patternFill>
    </fill>
    <fill>
      <patternFill patternType="solid">
        <fgColor indexed="13"/>
      </patternFill>
    </fill>
    <fill>
      <patternFill patternType="solid">
        <fgColor indexed="44"/>
      </patternFill>
    </fill>
    <fill>
      <patternFill patternType="solid">
        <fgColor indexed="50"/>
      </patternFill>
    </fill>
    <fill>
      <patternFill patternType="solid">
        <fgColor indexed="11"/>
      </patternFill>
    </fill>
    <fill>
      <patternFill patternType="solid">
        <fgColor indexed="53"/>
      </patternFill>
    </fill>
    <fill>
      <patternFill patternType="solid">
        <fgColor indexed="29"/>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4"/>
      </patternFill>
    </fill>
    <fill>
      <patternFill patternType="solid">
        <fgColor indexed="33"/>
      </patternFill>
    </fill>
    <fill>
      <patternFill patternType="solid">
        <fgColor indexed="55"/>
      </patternFill>
    </fill>
    <fill>
      <patternFill patternType="solid">
        <fgColor indexed="41"/>
        <bgColor indexed="64"/>
      </patternFill>
    </fill>
    <fill>
      <patternFill patternType="solid">
        <fgColor indexed="42"/>
        <bgColor indexed="64"/>
      </patternFill>
    </fill>
    <fill>
      <patternFill patternType="solid">
        <fgColor indexed="62"/>
      </patternFill>
    </fill>
    <fill>
      <patternFill patternType="solid">
        <fgColor indexed="57"/>
      </patternFill>
    </fill>
    <fill>
      <patternFill patternType="solid">
        <fgColor indexed="26"/>
        <bgColor indexed="64"/>
      </patternFill>
    </fill>
    <fill>
      <patternFill patternType="solid">
        <fgColor rgb="FF808080"/>
        <bgColor indexed="64"/>
      </patternFill>
    </fill>
    <fill>
      <patternFill patternType="solid">
        <fgColor theme="1"/>
        <bgColor indexed="64"/>
      </patternFill>
    </fill>
    <fill>
      <patternFill patternType="solid">
        <fgColor theme="0"/>
        <bgColor indexed="64"/>
      </patternFill>
    </fill>
    <fill>
      <patternFill patternType="solid">
        <fgColor rgb="FFC4D8E2"/>
        <bgColor indexed="64"/>
      </patternFill>
    </fill>
  </fills>
  <borders count="38">
    <border>
      <left/>
      <right/>
      <top/>
      <bottom/>
      <diagonal/>
    </border>
    <border>
      <left/>
      <right/>
      <top/>
      <bottom style="thick">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ck">
        <color rgb="FFFFFFFF"/>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2">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9" fillId="17" borderId="5" applyNumberFormat="0" applyAlignment="0" applyProtection="0"/>
    <xf numFmtId="0" fontId="20" fillId="0" borderId="7" applyNumberFormat="0" applyFill="0" applyAlignment="0" applyProtection="0"/>
    <xf numFmtId="0" fontId="21" fillId="18" borderId="8" applyNumberFormat="0" applyAlignment="0" applyProtection="0"/>
    <xf numFmtId="0" fontId="23" fillId="0" borderId="0" applyNumberFormat="0" applyFill="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54" fillId="0" borderId="0"/>
    <xf numFmtId="0" fontId="54" fillId="0" borderId="0"/>
    <xf numFmtId="0" fontId="26" fillId="0" borderId="0"/>
    <xf numFmtId="0" fontId="26" fillId="0" borderId="0"/>
    <xf numFmtId="0" fontId="26" fillId="0" borderId="0"/>
    <xf numFmtId="0" fontId="26" fillId="0" borderId="0"/>
    <xf numFmtId="0" fontId="54" fillId="0" borderId="0"/>
    <xf numFmtId="0" fontId="26" fillId="0" borderId="0">
      <alignment vertical="top"/>
    </xf>
    <xf numFmtId="0" fontId="26" fillId="0" borderId="0">
      <alignment vertical="top"/>
    </xf>
    <xf numFmtId="0" fontId="26" fillId="0" borderId="0"/>
    <xf numFmtId="0" fontId="54"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164" fontId="32"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32"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2" fillId="44" borderId="0" applyNumberFormat="0" applyBorder="0" applyAlignment="0" applyProtection="0"/>
    <xf numFmtId="0" fontId="32" fillId="46"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49"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32"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2" fillId="58" borderId="0" applyNumberFormat="0" applyBorder="0" applyAlignment="0" applyProtection="0"/>
    <xf numFmtId="0" fontId="32" fillId="50" borderId="0" applyNumberFormat="0" applyBorder="0" applyAlignment="0" applyProtection="0"/>
    <xf numFmtId="0" fontId="32" fillId="56" borderId="0" applyNumberFormat="0" applyBorder="0" applyAlignment="0" applyProtection="0"/>
    <xf numFmtId="0" fontId="32" fillId="45" borderId="0" applyNumberFormat="0" applyBorder="0" applyAlignment="0" applyProtection="0"/>
    <xf numFmtId="0" fontId="32" fillId="53"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3"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33" fillId="62" borderId="0" applyNumberFormat="0" applyBorder="0" applyAlignment="0" applyProtection="0"/>
    <xf numFmtId="0" fontId="33" fillId="60" borderId="0" applyNumberFormat="0" applyBorder="0" applyAlignment="0" applyProtection="0"/>
    <xf numFmtId="0" fontId="33" fillId="58"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52" borderId="0" applyNumberFormat="0" applyBorder="0" applyAlignment="0" applyProtection="0"/>
    <xf numFmtId="0" fontId="33" fillId="64" borderId="0" applyNumberFormat="0" applyBorder="0" applyAlignment="0" applyProtection="0"/>
    <xf numFmtId="0" fontId="33" fillId="55" borderId="0" applyNumberFormat="0" applyBorder="0" applyAlignment="0" applyProtection="0"/>
    <xf numFmtId="0" fontId="33" fillId="61" borderId="0" applyNumberFormat="0" applyBorder="0" applyAlignment="0" applyProtection="0"/>
    <xf numFmtId="0" fontId="33" fillId="53" borderId="0" applyNumberFormat="0" applyBorder="0" applyAlignment="0" applyProtection="0"/>
    <xf numFmtId="0" fontId="33" fillId="64" borderId="0" applyNumberFormat="0" applyBorder="0" applyAlignment="0" applyProtection="0"/>
    <xf numFmtId="0" fontId="33" fillId="6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0"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5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34" fillId="67" borderId="0" applyNumberFormat="0" applyBorder="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35" fillId="53" borderId="12" applyNumberFormat="0" applyAlignment="0" applyProtection="0"/>
    <xf numFmtId="0" fontId="35" fillId="49" borderId="12" applyNumberFormat="0" applyAlignment="0" applyProtection="0"/>
    <xf numFmtId="0" fontId="43" fillId="0" borderId="13" applyNumberFormat="0" applyFill="0" applyAlignment="0" applyProtection="0"/>
    <xf numFmtId="0" fontId="36" fillId="68" borderId="14" applyNumberFormat="0" applyAlignment="0" applyProtection="0"/>
    <xf numFmtId="0" fontId="58" fillId="0" borderId="0" applyNumberFormat="0" applyAlignment="0">
      <alignment vertical="center"/>
    </xf>
    <xf numFmtId="0" fontId="30" fillId="69" borderId="0" applyNumberFormat="0">
      <alignment horizontal="center" vertical="top" wrapText="1"/>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43" fontId="32" fillId="0" borderId="0" applyFont="0" applyFill="0" applyBorder="0" applyAlignment="0" applyProtection="0"/>
    <xf numFmtId="171" fontId="26" fillId="0" borderId="0" applyFont="0" applyFill="0" applyBorder="0" applyAlignment="0" applyProtection="0"/>
    <xf numFmtId="164"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42" fillId="54" borderId="12" applyNumberFormat="0" applyAlignment="0" applyProtection="0"/>
    <xf numFmtId="172" fontId="26"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26" fillId="0" borderId="0" applyFont="0" applyFill="0" applyBorder="0" applyAlignment="0" applyProtection="0"/>
    <xf numFmtId="0" fontId="37" fillId="0" borderId="0" applyNumberFormat="0" applyFill="0" applyBorder="0" applyAlignment="0" applyProtection="0"/>
    <xf numFmtId="0" fontId="28" fillId="0" borderId="0">
      <alignment vertical="top"/>
    </xf>
    <xf numFmtId="0" fontId="28" fillId="0" borderId="0">
      <alignment vertical="top"/>
    </xf>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8" fillId="56"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63" fillId="0" borderId="0" applyNumberFormat="0" applyFill="0" applyBorder="0" applyAlignment="0" applyProtection="0"/>
    <xf numFmtId="0" fontId="57" fillId="0" borderId="0" applyNumberFormat="0" applyFill="0" applyBorder="0" applyAlignment="0" applyProtection="0">
      <alignment vertical="top"/>
      <protection locked="0"/>
    </xf>
    <xf numFmtId="0" fontId="64" fillId="0" borderId="0" applyNumberFormat="0" applyFill="0" applyBorder="0" applyAlignment="0" applyProtection="0"/>
    <xf numFmtId="0" fontId="29" fillId="0" borderId="0" applyNumberFormat="0" applyFill="0" applyBorder="0" applyAlignment="0" applyProtection="0">
      <alignment vertical="top"/>
      <protection locked="0"/>
    </xf>
    <xf numFmtId="0" fontId="42" fillId="60" borderId="12"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42" fillId="60" borderId="12" applyNumberFormat="0" applyAlignment="0" applyProtection="0"/>
    <xf numFmtId="0" fontId="31" fillId="70" borderId="0" applyNumberFormat="0" applyAlignment="0">
      <alignment vertical="center"/>
    </xf>
    <xf numFmtId="0" fontId="31" fillId="0" borderId="18" applyNumberFormat="0" applyAlignment="0">
      <alignment vertical="center"/>
      <protection locked="0"/>
    </xf>
    <xf numFmtId="0" fontId="34" fillId="46" borderId="0" applyNumberFormat="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26"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32" fillId="0" borderId="0" applyFont="0" applyFill="0" applyBorder="0" applyAlignment="0" applyProtection="0"/>
    <xf numFmtId="171" fontId="26" fillId="0" borderId="0" applyFont="0" applyFill="0" applyBorder="0" applyAlignment="0" applyProtection="0"/>
    <xf numFmtId="0" fontId="43" fillId="0" borderId="13" applyNumberFormat="0" applyFill="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61" borderId="0" applyNumberFormat="0" applyBorder="0" applyAlignment="0" applyProtection="0"/>
    <xf numFmtId="0" fontId="1" fillId="0" borderId="0"/>
    <xf numFmtId="0" fontId="1" fillId="0" borderId="0"/>
    <xf numFmtId="0" fontId="1" fillId="0" borderId="0"/>
    <xf numFmtId="0" fontId="1" fillId="0" borderId="0"/>
    <xf numFmtId="0" fontId="32"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xf numFmtId="0" fontId="26" fillId="0" borderId="0">
      <alignment vertical="top"/>
    </xf>
    <xf numFmtId="0" fontId="26" fillId="0" borderId="0"/>
    <xf numFmtId="0" fontId="65" fillId="0" borderId="0"/>
    <xf numFmtId="0" fontId="65" fillId="0" borderId="0"/>
    <xf numFmtId="0" fontId="65" fillId="0" borderId="0"/>
    <xf numFmtId="0" fontId="54" fillId="0" borderId="0">
      <alignment vertical="top"/>
    </xf>
    <xf numFmtId="0" fontId="54" fillId="0" borderId="0">
      <alignment vertical="top"/>
    </xf>
    <xf numFmtId="0" fontId="54" fillId="0" borderId="0">
      <alignment vertical="top"/>
    </xf>
    <xf numFmtId="0" fontId="65" fillId="0" borderId="0"/>
    <xf numFmtId="0" fontId="65" fillId="0" borderId="0"/>
    <xf numFmtId="0" fontId="65" fillId="0" borderId="0"/>
    <xf numFmtId="0" fontId="65" fillId="0" borderId="0"/>
    <xf numFmtId="0" fontId="54"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8" fillId="48" borderId="0" applyNumberFormat="0" applyBorder="0" applyAlignment="0" applyProtection="0"/>
    <xf numFmtId="0" fontId="45" fillId="53" borderId="20" applyNumberFormat="0" applyAlignment="0" applyProtection="0"/>
    <xf numFmtId="0" fontId="55" fillId="0" borderId="0"/>
    <xf numFmtId="0" fontId="26" fillId="0" borderId="0">
      <alignment vertical="top"/>
    </xf>
    <xf numFmtId="0" fontId="1" fillId="0" borderId="0"/>
    <xf numFmtId="0" fontId="26" fillId="0" borderId="0">
      <alignment vertical="top"/>
    </xf>
    <xf numFmtId="0" fontId="55" fillId="0" borderId="0"/>
    <xf numFmtId="0" fontId="28" fillId="0" borderId="0">
      <alignment vertical="top"/>
    </xf>
    <xf numFmtId="0" fontId="3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xf numFmtId="0" fontId="49" fillId="0" borderId="21"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47" fillId="0" borderId="23"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47" fillId="0" borderId="24" applyNumberFormat="0" applyFill="0" applyAlignment="0" applyProtection="0"/>
    <xf numFmtId="0" fontId="47" fillId="0" borderId="23" applyNumberFormat="0" applyFill="0" applyAlignment="0" applyProtection="0"/>
    <xf numFmtId="0" fontId="47" fillId="0" borderId="24"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0" fontId="36" fillId="68" borderId="14" applyNumberFormat="0" applyAlignment="0" applyProtection="0"/>
    <xf numFmtId="0" fontId="48" fillId="0" borderId="0" applyNumberFormat="0" applyFill="0" applyBorder="0" applyAlignment="0" applyProtection="0"/>
    <xf numFmtId="0" fontId="59" fillId="0" borderId="0"/>
    <xf numFmtId="0" fontId="66" fillId="74" borderId="25" applyNumberFormat="0" applyAlignment="0">
      <alignment vertical="center"/>
    </xf>
    <xf numFmtId="0" fontId="1" fillId="0" borderId="0"/>
    <xf numFmtId="0" fontId="16" fillId="15"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22" fillId="0" borderId="0" applyNumberFormat="0" applyFill="0" applyBorder="0" applyAlignment="0" applyProtection="0"/>
    <xf numFmtId="0" fontId="1" fillId="19" borderId="9" applyNumberFormat="0" applyFont="0" applyAlignment="0" applyProtection="0"/>
    <xf numFmtId="0" fontId="24" fillId="0" borderId="10" applyNumberFormat="0" applyFill="0" applyAlignment="0" applyProtection="0"/>
    <xf numFmtId="0" fontId="26" fillId="0" borderId="0">
      <alignment vertical="top"/>
    </xf>
    <xf numFmtId="0" fontId="1" fillId="0" borderId="0"/>
    <xf numFmtId="0" fontId="1" fillId="26" borderId="0" applyNumberFormat="0" applyBorder="0" applyAlignment="0" applyProtection="0"/>
    <xf numFmtId="0" fontId="29" fillId="0" borderId="0" applyNumberFormat="0" applyFill="0" applyBorder="0" applyAlignment="0" applyProtection="0">
      <alignment vertical="top"/>
      <protection locked="0"/>
    </xf>
    <xf numFmtId="0" fontId="1" fillId="37" borderId="0" applyNumberFormat="0" applyBorder="0" applyAlignment="0" applyProtection="0"/>
    <xf numFmtId="0" fontId="26" fillId="0" borderId="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0" borderId="0" applyNumberForma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0" fontId="42" fillId="60" borderId="12" applyNumberFormat="0" applyAlignment="0" applyProtection="0"/>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0" borderId="23"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xf numFmtId="164"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lignment vertical="top"/>
    </xf>
    <xf numFmtId="0" fontId="26" fillId="0" borderId="0">
      <alignment vertical="top"/>
    </xf>
    <xf numFmtId="0" fontId="26"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1" fillId="0" borderId="0"/>
    <xf numFmtId="0" fontId="26" fillId="0" borderId="0">
      <alignment vertical="top"/>
    </xf>
    <xf numFmtId="0" fontId="26" fillId="0" borderId="0">
      <alignment vertical="top"/>
    </xf>
    <xf numFmtId="0" fontId="26" fillId="0" borderId="0"/>
    <xf numFmtId="0" fontId="26" fillId="0" borderId="0">
      <alignment vertical="top"/>
    </xf>
    <xf numFmtId="0" fontId="67" fillId="75" borderId="25" applyNumberFormat="0" applyAlignment="0">
      <alignment horizontal="right"/>
    </xf>
    <xf numFmtId="0" fontId="26" fillId="0" borderId="0">
      <alignment vertical="top"/>
    </xf>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alignment vertical="top"/>
    </xf>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26"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63" fillId="0" borderId="0" applyNumberFormat="0" applyFill="0" applyBorder="0" applyAlignment="0" applyProtection="0"/>
    <xf numFmtId="0" fontId="69" fillId="0" borderId="0"/>
    <xf numFmtId="0" fontId="29" fillId="0" borderId="0" applyNumberFormat="0" applyFill="0" applyBorder="0" applyAlignment="0" applyProtection="0">
      <alignment vertical="top"/>
      <protection locked="0"/>
    </xf>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6" fillId="0" borderId="0">
      <alignment vertical="top"/>
    </xf>
  </cellStyleXfs>
  <cellXfs count="209">
    <xf numFmtId="0" fontId="0" fillId="0" borderId="0" xfId="0"/>
    <xf numFmtId="0" fontId="6" fillId="11" borderId="0" xfId="0" applyFont="1" applyFill="1" applyAlignment="1">
      <alignment vertical="center" wrapText="1"/>
    </xf>
    <xf numFmtId="0" fontId="7" fillId="12" borderId="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wrapText="1" indent="5"/>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26" fillId="0" borderId="0" xfId="703" applyFont="1" applyFill="1"/>
    <xf numFmtId="0" fontId="27" fillId="0" borderId="0" xfId="703" applyFont="1" applyFill="1"/>
    <xf numFmtId="170" fontId="27" fillId="0" borderId="0" xfId="703" applyNumberFormat="1" applyFont="1" applyFill="1"/>
    <xf numFmtId="0" fontId="68" fillId="76" borderId="0" xfId="0" applyFont="1" applyFill="1"/>
    <xf numFmtId="0" fontId="68" fillId="76" borderId="0" xfId="0" applyFont="1" applyFill="1" applyBorder="1"/>
    <xf numFmtId="0" fontId="71" fillId="0" borderId="0" xfId="0" applyFont="1" applyAlignment="1">
      <alignment horizontal="left" vertical="center" wrapText="1"/>
    </xf>
    <xf numFmtId="0" fontId="4" fillId="76" borderId="27" xfId="0" applyFont="1" applyFill="1" applyBorder="1"/>
    <xf numFmtId="0" fontId="4" fillId="76" borderId="28" xfId="0" applyFont="1" applyFill="1" applyBorder="1"/>
    <xf numFmtId="0" fontId="4" fillId="76" borderId="29" xfId="0" applyFont="1" applyFill="1" applyBorder="1"/>
    <xf numFmtId="0" fontId="71" fillId="0" borderId="0" xfId="0" applyFont="1" applyAlignment="1">
      <alignment horizontal="left" vertical="center"/>
    </xf>
    <xf numFmtId="0" fontId="71" fillId="0" borderId="0" xfId="0" applyFont="1" applyBorder="1" applyAlignment="1">
      <alignment horizontal="left" vertical="center"/>
    </xf>
    <xf numFmtId="0" fontId="72" fillId="76" borderId="0" xfId="0" applyFont="1" applyFill="1" applyAlignment="1">
      <alignment horizontal="left" vertical="center"/>
    </xf>
    <xf numFmtId="0" fontId="6" fillId="4" borderId="0" xfId="0" applyFont="1" applyFill="1" applyAlignment="1">
      <alignment vertical="center" wrapText="1"/>
    </xf>
    <xf numFmtId="0" fontId="68" fillId="0" borderId="0" xfId="0" applyFont="1"/>
    <xf numFmtId="0" fontId="4" fillId="0" borderId="0" xfId="0" applyFont="1"/>
    <xf numFmtId="0" fontId="8" fillId="0" borderId="0" xfId="0" applyFont="1"/>
    <xf numFmtId="0" fontId="8" fillId="11" borderId="0" xfId="0" applyFont="1" applyFill="1" applyAlignment="1">
      <alignment vertical="center" wrapText="1"/>
    </xf>
    <xf numFmtId="0" fontId="73" fillId="11" borderId="0" xfId="0" applyFont="1" applyFill="1" applyAlignment="1">
      <alignment vertical="center" wrapText="1"/>
    </xf>
    <xf numFmtId="0" fontId="74" fillId="12" borderId="1" xfId="0" applyFont="1" applyFill="1" applyBorder="1" applyAlignment="1">
      <alignment horizontal="left" vertical="center" wrapText="1" indent="1"/>
    </xf>
    <xf numFmtId="0" fontId="8" fillId="0" borderId="0" xfId="0" applyFont="1" applyAlignment="1">
      <alignment vertical="center"/>
    </xf>
    <xf numFmtId="0" fontId="75" fillId="8" borderId="0" xfId="0" applyFont="1" applyFill="1"/>
    <xf numFmtId="0" fontId="76" fillId="8" borderId="0" xfId="0" applyFont="1" applyFill="1"/>
    <xf numFmtId="0" fontId="77" fillId="8" borderId="0" xfId="0" applyFont="1" applyFill="1"/>
    <xf numFmtId="0" fontId="78" fillId="9" borderId="0" xfId="0" applyFont="1" applyFill="1"/>
    <xf numFmtId="0" fontId="78" fillId="9" borderId="0" xfId="0" applyFont="1" applyFill="1" applyAlignment="1">
      <alignment horizontal="right" wrapText="1"/>
    </xf>
    <xf numFmtId="0" fontId="78" fillId="9" borderId="0" xfId="0" applyFont="1" applyFill="1" applyAlignment="1"/>
    <xf numFmtId="0" fontId="8" fillId="10" borderId="0" xfId="0" applyFont="1" applyFill="1"/>
    <xf numFmtId="167" fontId="8" fillId="10" borderId="0" xfId="2" applyNumberFormat="1" applyFont="1" applyFill="1"/>
    <xf numFmtId="166" fontId="8" fillId="10" borderId="0" xfId="1" applyNumberFormat="1" applyFont="1" applyFill="1"/>
    <xf numFmtId="0" fontId="8" fillId="9" borderId="0" xfId="0" applyFont="1" applyFill="1" applyAlignment="1">
      <alignment wrapText="1"/>
    </xf>
    <xf numFmtId="167" fontId="8" fillId="9" borderId="0" xfId="2" applyNumberFormat="1" applyFont="1" applyFill="1"/>
    <xf numFmtId="166" fontId="8" fillId="9" borderId="0" xfId="1" applyNumberFormat="1" applyFont="1" applyFill="1"/>
    <xf numFmtId="0" fontId="73" fillId="10" borderId="0" xfId="0" applyFont="1" applyFill="1" applyAlignment="1">
      <alignment wrapText="1"/>
    </xf>
    <xf numFmtId="0" fontId="79" fillId="0" borderId="0" xfId="0" applyFont="1"/>
    <xf numFmtId="0" fontId="75" fillId="5" borderId="0" xfId="0" applyFont="1" applyFill="1"/>
    <xf numFmtId="0" fontId="76" fillId="5" borderId="0" xfId="0" applyFont="1" applyFill="1"/>
    <xf numFmtId="0" fontId="77" fillId="5" borderId="0" xfId="0" applyFont="1" applyFill="1"/>
    <xf numFmtId="0" fontId="8" fillId="6" borderId="0" xfId="0" applyFont="1" applyFill="1"/>
    <xf numFmtId="0" fontId="78" fillId="6" borderId="0" xfId="0" applyFont="1" applyFill="1" applyAlignment="1">
      <alignment horizontal="right" wrapText="1"/>
    </xf>
    <xf numFmtId="0" fontId="78" fillId="6" borderId="0" xfId="0" applyFont="1" applyFill="1" applyAlignment="1"/>
    <xf numFmtId="0" fontId="8" fillId="7" borderId="0" xfId="0" applyFont="1" applyFill="1"/>
    <xf numFmtId="0" fontId="78" fillId="6" borderId="0" xfId="0" applyFont="1" applyFill="1"/>
    <xf numFmtId="0" fontId="80" fillId="6" borderId="0" xfId="0" applyFont="1" applyFill="1"/>
    <xf numFmtId="9" fontId="80" fillId="6" borderId="0" xfId="2" applyFont="1" applyFill="1"/>
    <xf numFmtId="168" fontId="80" fillId="6" borderId="0" xfId="2" applyNumberFormat="1" applyFont="1" applyFill="1"/>
    <xf numFmtId="0" fontId="8" fillId="0" borderId="0" xfId="0" applyFont="1" applyFill="1"/>
    <xf numFmtId="3" fontId="68" fillId="0" borderId="0" xfId="0" applyNumberFormat="1" applyFont="1"/>
    <xf numFmtId="0" fontId="75" fillId="2" borderId="0" xfId="0" applyFont="1" applyFill="1"/>
    <xf numFmtId="0" fontId="76" fillId="2" borderId="0" xfId="0" applyFont="1" applyFill="1"/>
    <xf numFmtId="0" fontId="77" fillId="2" borderId="0" xfId="0" applyFont="1" applyFill="1"/>
    <xf numFmtId="0" fontId="8" fillId="3" borderId="0" xfId="0" applyFont="1" applyFill="1"/>
    <xf numFmtId="0" fontId="78" fillId="3" borderId="0" xfId="0" applyFont="1" applyFill="1" applyAlignment="1">
      <alignment horizontal="right" wrapText="1"/>
    </xf>
    <xf numFmtId="0" fontId="78" fillId="3" borderId="0" xfId="0" applyFont="1" applyFill="1" applyAlignment="1"/>
    <xf numFmtId="0" fontId="8" fillId="4" borderId="0" xfId="0" applyFont="1" applyFill="1"/>
    <xf numFmtId="166" fontId="8" fillId="4" borderId="0" xfId="1" applyNumberFormat="1" applyFont="1" applyFill="1"/>
    <xf numFmtId="166" fontId="27" fillId="4" borderId="0" xfId="1" applyNumberFormat="1" applyFont="1" applyFill="1"/>
    <xf numFmtId="167" fontId="8" fillId="3" borderId="0" xfId="2" applyNumberFormat="1" applyFont="1" applyFill="1"/>
    <xf numFmtId="166" fontId="8" fillId="3" borderId="0" xfId="1" applyNumberFormat="1" applyFont="1" applyFill="1"/>
    <xf numFmtId="165" fontId="8" fillId="3" borderId="0" xfId="1" applyNumberFormat="1" applyFont="1" applyFill="1"/>
    <xf numFmtId="0" fontId="78" fillId="4" borderId="0" xfId="0" applyFont="1" applyFill="1"/>
    <xf numFmtId="166" fontId="78" fillId="4" borderId="0" xfId="1" applyNumberFormat="1" applyFont="1" applyFill="1"/>
    <xf numFmtId="166" fontId="81" fillId="4" borderId="0" xfId="1" applyNumberFormat="1" applyFont="1" applyFill="1"/>
    <xf numFmtId="0" fontId="82" fillId="0" borderId="0" xfId="0" applyFont="1"/>
    <xf numFmtId="0" fontId="73" fillId="3" borderId="0" xfId="0" applyFont="1" applyFill="1"/>
    <xf numFmtId="0" fontId="8" fillId="4" borderId="0" xfId="0" applyFont="1" applyFill="1" applyAlignment="1">
      <alignment wrapText="1"/>
    </xf>
    <xf numFmtId="165" fontId="8" fillId="4" borderId="0" xfId="1" applyNumberFormat="1" applyFont="1" applyFill="1"/>
    <xf numFmtId="0" fontId="8" fillId="3" borderId="0" xfId="0" applyFont="1" applyFill="1" applyAlignment="1">
      <alignment wrapText="1"/>
    </xf>
    <xf numFmtId="166" fontId="8" fillId="0" borderId="0" xfId="0" applyNumberFormat="1" applyFont="1" applyFill="1" applyBorder="1"/>
    <xf numFmtId="9" fontId="8" fillId="0" borderId="0" xfId="2" applyFont="1" applyFill="1"/>
    <xf numFmtId="165" fontId="8" fillId="0" borderId="0" xfId="1" applyNumberFormat="1" applyFont="1" applyFill="1"/>
    <xf numFmtId="0" fontId="68" fillId="0" borderId="0" xfId="0" applyFont="1" applyFill="1"/>
    <xf numFmtId="0" fontId="8" fillId="0" borderId="0" xfId="0" applyFont="1" applyFill="1" applyBorder="1"/>
    <xf numFmtId="4" fontId="8" fillId="4" borderId="0" xfId="1" applyNumberFormat="1" applyFont="1" applyFill="1"/>
    <xf numFmtId="164" fontId="8" fillId="4" borderId="0" xfId="1" applyNumberFormat="1" applyFont="1" applyFill="1"/>
    <xf numFmtId="164" fontId="8" fillId="3" borderId="0" xfId="1" applyNumberFormat="1" applyFont="1" applyFill="1"/>
    <xf numFmtId="9" fontId="73" fillId="4" borderId="0" xfId="2" applyFont="1" applyFill="1"/>
    <xf numFmtId="9" fontId="78" fillId="4" borderId="0" xfId="2" applyFont="1" applyFill="1"/>
    <xf numFmtId="0" fontId="78" fillId="3" borderId="0" xfId="0" applyFont="1" applyFill="1"/>
    <xf numFmtId="166" fontId="8" fillId="0" borderId="0" xfId="0" applyNumberFormat="1" applyFont="1"/>
    <xf numFmtId="4" fontId="26" fillId="4" borderId="0" xfId="297" applyNumberFormat="1" applyFont="1" applyFill="1"/>
    <xf numFmtId="0" fontId="73" fillId="4" borderId="0" xfId="0" applyFont="1" applyFill="1"/>
    <xf numFmtId="0" fontId="26" fillId="0" borderId="0" xfId="703" applyFont="1"/>
    <xf numFmtId="0" fontId="75" fillId="0" borderId="0" xfId="0" applyFont="1" applyFill="1"/>
    <xf numFmtId="0" fontId="76" fillId="0" borderId="0" xfId="0" applyFont="1" applyFill="1"/>
    <xf numFmtId="0" fontId="77" fillId="0" borderId="0" xfId="0" applyFont="1" applyFill="1"/>
    <xf numFmtId="0" fontId="84" fillId="0" borderId="0" xfId="0" applyFont="1" applyFill="1"/>
    <xf numFmtId="0" fontId="85" fillId="0" borderId="0" xfId="0" applyFont="1" applyFill="1" applyAlignment="1">
      <alignment horizontal="right" wrapText="1"/>
    </xf>
    <xf numFmtId="167" fontId="85" fillId="0" borderId="0" xfId="2" applyNumberFormat="1" applyFont="1" applyFill="1"/>
    <xf numFmtId="0" fontId="86" fillId="0" borderId="0" xfId="0" applyFont="1" applyFill="1"/>
    <xf numFmtId="9" fontId="86" fillId="0" borderId="0" xfId="2" applyFont="1" applyFill="1"/>
    <xf numFmtId="0" fontId="76" fillId="0" borderId="0" xfId="0" applyFont="1"/>
    <xf numFmtId="4" fontId="8" fillId="3" borderId="0" xfId="1" applyNumberFormat="1" applyFont="1" applyFill="1" applyBorder="1"/>
    <xf numFmtId="4" fontId="27" fillId="3" borderId="0" xfId="703" applyNumberFormat="1" applyFont="1" applyFill="1" applyBorder="1"/>
    <xf numFmtId="166" fontId="83" fillId="3" borderId="0" xfId="1" applyNumberFormat="1" applyFont="1" applyFill="1"/>
    <xf numFmtId="166" fontId="8" fillId="7" borderId="0" xfId="1" applyNumberFormat="1" applyFont="1" applyFill="1" applyAlignment="1"/>
    <xf numFmtId="166" fontId="8" fillId="6" borderId="0" xfId="1" applyNumberFormat="1" applyFont="1" applyFill="1" applyAlignment="1"/>
    <xf numFmtId="167" fontId="80" fillId="4" borderId="0" xfId="2" applyNumberFormat="1" applyFont="1" applyFill="1"/>
    <xf numFmtId="0" fontId="87" fillId="0" borderId="0" xfId="998" applyFont="1" applyAlignment="1">
      <alignment horizontal="justify" vertical="center"/>
    </xf>
    <xf numFmtId="0" fontId="89" fillId="0" borderId="0" xfId="0" applyFont="1" applyAlignment="1">
      <alignment horizontal="left" vertical="center" wrapText="1"/>
    </xf>
    <xf numFmtId="166" fontId="27" fillId="3" borderId="0" xfId="1" applyNumberFormat="1" applyFont="1" applyFill="1"/>
    <xf numFmtId="167" fontId="83" fillId="3" borderId="0" xfId="2" applyNumberFormat="1" applyFont="1" applyFill="1"/>
    <xf numFmtId="3" fontId="27" fillId="4" borderId="0" xfId="1" applyNumberFormat="1" applyFont="1" applyFill="1"/>
    <xf numFmtId="3" fontId="27" fillId="3" borderId="0" xfId="1" applyNumberFormat="1" applyFont="1" applyFill="1"/>
    <xf numFmtId="3" fontId="81" fillId="3" borderId="0" xfId="1" applyNumberFormat="1" applyFont="1" applyFill="1"/>
    <xf numFmtId="167" fontId="27" fillId="4" borderId="0" xfId="2" applyNumberFormat="1" applyFont="1" applyFill="1"/>
    <xf numFmtId="167" fontId="27" fillId="3" borderId="0" xfId="2" applyNumberFormat="1" applyFont="1" applyFill="1"/>
    <xf numFmtId="167" fontId="81" fillId="4" borderId="0" xfId="2" applyNumberFormat="1" applyFont="1" applyFill="1"/>
    <xf numFmtId="167" fontId="27" fillId="7" borderId="0" xfId="2" applyNumberFormat="1" applyFont="1" applyFill="1"/>
    <xf numFmtId="175" fontId="68" fillId="0" borderId="0" xfId="0" applyNumberFormat="1" applyFont="1"/>
    <xf numFmtId="167" fontId="27" fillId="6" borderId="0" xfId="2" applyNumberFormat="1" applyFont="1" applyFill="1"/>
    <xf numFmtId="167" fontId="81" fillId="6" borderId="0" xfId="2" applyNumberFormat="1" applyFont="1" applyFill="1"/>
    <xf numFmtId="167" fontId="81" fillId="3" borderId="0" xfId="2" applyNumberFormat="1" applyFont="1" applyFill="1"/>
    <xf numFmtId="0" fontId="76" fillId="76" borderId="0" xfId="0" applyFont="1" applyFill="1"/>
    <xf numFmtId="0" fontId="27" fillId="0" borderId="0" xfId="0" applyFont="1"/>
    <xf numFmtId="0" fontId="91" fillId="0" borderId="0" xfId="0" applyFont="1" applyFill="1" applyBorder="1"/>
    <xf numFmtId="0" fontId="92" fillId="0" borderId="0" xfId="9" applyFont="1" applyFill="1" applyBorder="1"/>
    <xf numFmtId="0" fontId="26" fillId="0" borderId="0" xfId="0" applyFont="1" applyAlignment="1">
      <alignment horizontal="justify" vertical="center"/>
    </xf>
    <xf numFmtId="0" fontId="93" fillId="0" borderId="0" xfId="0" applyFont="1"/>
    <xf numFmtId="0" fontId="70" fillId="0" borderId="0" xfId="703" applyFont="1"/>
    <xf numFmtId="166" fontId="68" fillId="0" borderId="0" xfId="0" applyNumberFormat="1" applyFont="1"/>
    <xf numFmtId="0" fontId="8" fillId="7" borderId="0" xfId="0" quotePrefix="1" applyFont="1" applyFill="1"/>
    <xf numFmtId="175" fontId="93" fillId="0" borderId="0" xfId="0" applyNumberFormat="1" applyFont="1"/>
    <xf numFmtId="167" fontId="80" fillId="6" borderId="0" xfId="2" applyNumberFormat="1" applyFont="1" applyFill="1"/>
    <xf numFmtId="167" fontId="80" fillId="4" borderId="0" xfId="2" applyNumberFormat="1" applyFont="1" applyFill="1" applyAlignment="1">
      <alignment horizontal="right"/>
    </xf>
    <xf numFmtId="167" fontId="90" fillId="6" borderId="0" xfId="2" applyNumberFormat="1" applyFont="1" applyFill="1"/>
    <xf numFmtId="176" fontId="81" fillId="4" borderId="0" xfId="2" applyNumberFormat="1" applyFont="1" applyFill="1"/>
    <xf numFmtId="0" fontId="94" fillId="0" borderId="0" xfId="0" applyFont="1" applyFill="1"/>
    <xf numFmtId="0" fontId="93" fillId="0" borderId="0" xfId="0" applyFont="1" applyFill="1"/>
    <xf numFmtId="0" fontId="95" fillId="0" borderId="0" xfId="0" applyFont="1" applyFill="1"/>
    <xf numFmtId="0" fontId="81" fillId="0" borderId="0" xfId="0" applyFont="1" applyFill="1" applyAlignment="1">
      <alignment horizontal="right" wrapText="1"/>
    </xf>
    <xf numFmtId="0" fontId="81" fillId="0" borderId="0" xfId="0" applyFont="1" applyFill="1" applyAlignment="1"/>
    <xf numFmtId="167" fontId="81" fillId="0" borderId="0" xfId="2" applyNumberFormat="1" applyFont="1" applyFill="1"/>
    <xf numFmtId="4" fontId="27" fillId="0" borderId="0" xfId="1" applyNumberFormat="1" applyFont="1" applyFill="1"/>
    <xf numFmtId="164" fontId="27" fillId="0" borderId="0" xfId="1" applyNumberFormat="1" applyFont="1" applyFill="1"/>
    <xf numFmtId="9" fontId="96" fillId="0" borderId="0" xfId="2" applyFont="1" applyFill="1"/>
    <xf numFmtId="9" fontId="27" fillId="0" borderId="0" xfId="2" applyFont="1" applyFill="1"/>
    <xf numFmtId="2" fontId="93" fillId="0" borderId="0" xfId="0" applyNumberFormat="1" applyFont="1"/>
    <xf numFmtId="176" fontId="27" fillId="4" borderId="0" xfId="2" applyNumberFormat="1" applyFont="1" applyFill="1"/>
    <xf numFmtId="176" fontId="27" fillId="3" borderId="0" xfId="2" applyNumberFormat="1" applyFont="1" applyFill="1"/>
    <xf numFmtId="3" fontId="27" fillId="4" borderId="0" xfId="2" applyNumberFormat="1" applyFont="1" applyFill="1"/>
    <xf numFmtId="3" fontId="27" fillId="3" borderId="0" xfId="2" applyNumberFormat="1" applyFont="1" applyFill="1"/>
    <xf numFmtId="3" fontId="27" fillId="7" borderId="0" xfId="2" applyNumberFormat="1" applyFont="1" applyFill="1"/>
    <xf numFmtId="3" fontId="27" fillId="6" borderId="0" xfId="2" applyNumberFormat="1" applyFont="1" applyFill="1"/>
    <xf numFmtId="3" fontId="81" fillId="6" borderId="0" xfId="2" applyNumberFormat="1" applyFont="1" applyFill="1"/>
    <xf numFmtId="0" fontId="93" fillId="0" borderId="0" xfId="0" applyFont="1" applyBorder="1"/>
    <xf numFmtId="3" fontId="26" fillId="76" borderId="0" xfId="383" applyNumberFormat="1" applyFont="1" applyFill="1" applyBorder="1" applyAlignment="1">
      <alignment horizontal="right" wrapText="1"/>
    </xf>
    <xf numFmtId="0" fontId="4" fillId="0" borderId="0" xfId="0" applyFont="1" applyBorder="1"/>
    <xf numFmtId="49" fontId="4" fillId="0" borderId="30" xfId="0" applyNumberFormat="1" applyFont="1" applyBorder="1"/>
    <xf numFmtId="49" fontId="4" fillId="0" borderId="31" xfId="0" applyNumberFormat="1" applyFont="1" applyBorder="1"/>
    <xf numFmtId="49" fontId="4" fillId="0" borderId="32" xfId="0" applyNumberFormat="1" applyFont="1" applyBorder="1"/>
    <xf numFmtId="2" fontId="27" fillId="4" borderId="0" xfId="1" applyNumberFormat="1" applyFont="1" applyFill="1"/>
    <xf numFmtId="4" fontId="27" fillId="3" borderId="0" xfId="1" applyNumberFormat="1" applyFont="1" applyFill="1" applyBorder="1"/>
    <xf numFmtId="176" fontId="27" fillId="4" borderId="0" xfId="1" applyNumberFormat="1" applyFont="1" applyFill="1"/>
    <xf numFmtId="4" fontId="27" fillId="4" borderId="0" xfId="1" applyNumberFormat="1" applyFont="1" applyFill="1"/>
    <xf numFmtId="176" fontId="27" fillId="3" borderId="0" xfId="1" applyNumberFormat="1" applyFont="1" applyFill="1"/>
    <xf numFmtId="176" fontId="81" fillId="4" borderId="0" xfId="1" applyNumberFormat="1" applyFont="1" applyFill="1"/>
    <xf numFmtId="3" fontId="27" fillId="7" borderId="0" xfId="1" applyNumberFormat="1" applyFont="1" applyFill="1" applyAlignment="1"/>
    <xf numFmtId="3" fontId="27" fillId="6" borderId="0" xfId="1" applyNumberFormat="1" applyFont="1" applyFill="1" applyAlignment="1"/>
    <xf numFmtId="3" fontId="27" fillId="7" borderId="0" xfId="1" applyNumberFormat="1" applyFont="1" applyFill="1"/>
    <xf numFmtId="3" fontId="81" fillId="6" borderId="0" xfId="1" applyNumberFormat="1" applyFont="1" applyFill="1" applyAlignment="1"/>
    <xf numFmtId="3" fontId="81" fillId="6" borderId="0" xfId="1" applyNumberFormat="1" applyFont="1" applyFill="1"/>
    <xf numFmtId="167" fontId="68" fillId="0" borderId="0" xfId="2" applyNumberFormat="1" applyFont="1"/>
    <xf numFmtId="0" fontId="97" fillId="76" borderId="0" xfId="999" applyFont="1" applyFill="1" applyBorder="1" applyAlignment="1">
      <alignment horizontal="center" vertical="top" wrapText="1"/>
    </xf>
    <xf numFmtId="0" fontId="70" fillId="76" borderId="0" xfId="999" applyFont="1" applyFill="1" applyBorder="1" applyAlignment="1">
      <alignment horizontal="right" wrapText="1"/>
    </xf>
    <xf numFmtId="0" fontId="70" fillId="76" borderId="0" xfId="999" applyFont="1" applyFill="1" applyBorder="1" applyAlignment="1">
      <alignment horizontal="right" vertical="top" wrapText="1"/>
    </xf>
    <xf numFmtId="0" fontId="70" fillId="76" borderId="0" xfId="999" applyFont="1" applyFill="1" applyBorder="1"/>
    <xf numFmtId="3" fontId="70" fillId="76" borderId="0" xfId="383" applyNumberFormat="1" applyFont="1" applyFill="1" applyBorder="1" applyAlignment="1">
      <alignment horizontal="right" wrapText="1"/>
    </xf>
    <xf numFmtId="9" fontId="68" fillId="0" borderId="0" xfId="2" applyFont="1"/>
    <xf numFmtId="3" fontId="8" fillId="7" borderId="0" xfId="1" applyNumberFormat="1" applyFont="1" applyFill="1" applyAlignment="1"/>
    <xf numFmtId="3" fontId="8" fillId="6" borderId="0" xfId="1" applyNumberFormat="1" applyFont="1" applyFill="1" applyAlignment="1"/>
    <xf numFmtId="3" fontId="8" fillId="7" borderId="0" xfId="1" applyNumberFormat="1" applyFont="1" applyFill="1"/>
    <xf numFmtId="3" fontId="78" fillId="6" borderId="0" xfId="1" applyNumberFormat="1" applyFont="1" applyFill="1"/>
    <xf numFmtId="176" fontId="68" fillId="0" borderId="0" xfId="0" applyNumberFormat="1" applyFont="1"/>
    <xf numFmtId="176" fontId="8" fillId="4" borderId="0" xfId="1" applyNumberFormat="1" applyFont="1" applyFill="1"/>
    <xf numFmtId="176" fontId="8" fillId="3" borderId="0" xfId="1" applyNumberFormat="1" applyFont="1" applyFill="1"/>
    <xf numFmtId="176" fontId="78" fillId="4" borderId="0" xfId="1" applyNumberFormat="1" applyFont="1" applyFill="1"/>
    <xf numFmtId="176" fontId="83" fillId="3" borderId="0" xfId="2" applyNumberFormat="1" applyFont="1" applyFill="1"/>
    <xf numFmtId="176" fontId="8" fillId="3" borderId="0" xfId="2" applyNumberFormat="1" applyFont="1" applyFill="1"/>
    <xf numFmtId="176" fontId="83" fillId="3" borderId="0" xfId="1" applyNumberFormat="1" applyFont="1" applyFill="1"/>
    <xf numFmtId="4" fontId="68" fillId="0" borderId="0" xfId="0" applyNumberFormat="1" applyFont="1"/>
    <xf numFmtId="4" fontId="8" fillId="4" borderId="0" xfId="1" applyNumberFormat="1" applyFont="1" applyFill="1" applyAlignment="1"/>
    <xf numFmtId="4" fontId="8" fillId="4" borderId="0" xfId="1" applyNumberFormat="1" applyFont="1" applyFill="1" applyAlignment="1">
      <alignment horizontal="right"/>
    </xf>
    <xf numFmtId="4" fontId="27" fillId="3" borderId="0" xfId="703" applyNumberFormat="1" applyFont="1" applyFill="1" applyBorder="1" applyAlignment="1"/>
    <xf numFmtId="166" fontId="8" fillId="10" borderId="0" xfId="2" applyNumberFormat="1" applyFont="1" applyFill="1"/>
    <xf numFmtId="166" fontId="27" fillId="10" borderId="0" xfId="1" applyNumberFormat="1" applyFont="1" applyFill="1"/>
    <xf numFmtId="166" fontId="8" fillId="9" borderId="0" xfId="2" applyNumberFormat="1" applyFont="1" applyFill="1"/>
    <xf numFmtId="166" fontId="27" fillId="9" borderId="0" xfId="1" applyNumberFormat="1" applyFont="1" applyFill="1"/>
    <xf numFmtId="0" fontId="5" fillId="77" borderId="0" xfId="0" applyFont="1" applyFill="1" applyAlignment="1">
      <alignment wrapText="1"/>
    </xf>
    <xf numFmtId="0" fontId="87" fillId="76" borderId="36" xfId="998" quotePrefix="1" applyFont="1" applyFill="1" applyBorder="1" applyAlignment="1"/>
    <xf numFmtId="0" fontId="88" fillId="0" borderId="37" xfId="0" applyFont="1" applyBorder="1" applyAlignment="1"/>
    <xf numFmtId="0" fontId="87" fillId="76" borderId="25" xfId="998" applyFont="1" applyFill="1" applyBorder="1" applyAlignment="1"/>
    <xf numFmtId="0" fontId="88" fillId="0" borderId="35" xfId="0" applyFont="1" applyBorder="1" applyAlignment="1"/>
    <xf numFmtId="0" fontId="87" fillId="76" borderId="25" xfId="998" quotePrefix="1" applyFont="1" applyFill="1" applyBorder="1" applyAlignment="1"/>
    <xf numFmtId="0" fontId="87" fillId="76" borderId="33" xfId="998" applyFont="1" applyFill="1" applyBorder="1" applyAlignment="1"/>
    <xf numFmtId="0" fontId="88" fillId="0" borderId="34" xfId="0" applyFont="1" applyBorder="1" applyAlignment="1"/>
    <xf numFmtId="0" fontId="4" fillId="11" borderId="0" xfId="0" applyFont="1" applyFill="1" applyAlignment="1">
      <alignment vertical="center" wrapText="1"/>
    </xf>
    <xf numFmtId="0" fontId="3" fillId="11" borderId="0" xfId="0" applyFont="1" applyFill="1" applyAlignment="1">
      <alignment vertical="center" wrapText="1"/>
    </xf>
    <xf numFmtId="0" fontId="8" fillId="11" borderId="0" xfId="0" applyFont="1" applyFill="1" applyAlignment="1">
      <alignment vertical="center" wrapText="1"/>
    </xf>
    <xf numFmtId="0" fontId="9" fillId="4" borderId="26" xfId="0" applyFont="1" applyFill="1" applyBorder="1" applyAlignment="1">
      <alignment horizontal="left" vertical="top" wrapText="1"/>
    </xf>
    <xf numFmtId="0" fontId="68" fillId="0" borderId="0" xfId="0" applyFont="1" applyAlignment="1">
      <alignment horizontal="left" vertical="top"/>
    </xf>
  </cellXfs>
  <cellStyles count="1282">
    <cellStyle name="%" xfId="37"/>
    <cellStyle name="% 2" xfId="38"/>
    <cellStyle name="% 2 2" xfId="39"/>
    <cellStyle name="% 2 2 2" xfId="614"/>
    <cellStyle name="% 2 3" xfId="40"/>
    <cellStyle name="% 2 3 2" xfId="615"/>
    <cellStyle name="% 2 3 3" xfId="455"/>
    <cellStyle name="% 2 3 4" xfId="777"/>
    <cellStyle name="% 2 4" xfId="613"/>
    <cellStyle name="% 2_Nye figurer ØKON" xfId="41"/>
    <cellStyle name="% 3" xfId="42"/>
    <cellStyle name="% 3 2" xfId="43"/>
    <cellStyle name="% 3 2 2" xfId="44"/>
    <cellStyle name="% 3 2 3" xfId="617"/>
    <cellStyle name="% 3 3" xfId="45"/>
    <cellStyle name="% 3 4" xfId="46"/>
    <cellStyle name="% 3 4 2" xfId="618"/>
    <cellStyle name="% 3 4 3" xfId="456"/>
    <cellStyle name="% 3 4 4" xfId="778"/>
    <cellStyle name="% 3 5" xfId="616"/>
    <cellStyle name="% 3_Nye figurer ØKON" xfId="47"/>
    <cellStyle name="% 4" xfId="48"/>
    <cellStyle name="% 4 2" xfId="49"/>
    <cellStyle name="% 4 2 2" xfId="50"/>
    <cellStyle name="% 4 2 3" xfId="620"/>
    <cellStyle name="% 4 3" xfId="51"/>
    <cellStyle name="% 4 3 2" xfId="621"/>
    <cellStyle name="% 4 3 3" xfId="457"/>
    <cellStyle name="% 4 3 4" xfId="779"/>
    <cellStyle name="% 4 4" xfId="52"/>
    <cellStyle name="% 4 4 2" xfId="622"/>
    <cellStyle name="% 4 4 3" xfId="458"/>
    <cellStyle name="% 4 4 4" xfId="780"/>
    <cellStyle name="% 4 5" xfId="619"/>
    <cellStyle name="% 4_Nye figurer ØKON" xfId="53"/>
    <cellStyle name="% 5" xfId="54"/>
    <cellStyle name="% 5 2" xfId="55"/>
    <cellStyle name="% 5 2 2" xfId="623"/>
    <cellStyle name="% 5 2 3" xfId="459"/>
    <cellStyle name="% 5 2 4" xfId="781"/>
    <cellStyle name="% 6" xfId="56"/>
    <cellStyle name="% 6 2" xfId="624"/>
    <cellStyle name="% 6 3" xfId="460"/>
    <cellStyle name="% 6 4" xfId="782"/>
    <cellStyle name="% 7" xfId="57"/>
    <cellStyle name="% 7 2" xfId="625"/>
    <cellStyle name="% 7 3" xfId="461"/>
    <cellStyle name="% 7 4" xfId="783"/>
    <cellStyle name="% 8" xfId="612"/>
    <cellStyle name="% 8 2" xfId="981"/>
    <cellStyle name="% 8 3" xfId="762"/>
    <cellStyle name="% 9" xfId="764"/>
    <cellStyle name="%_2008 - Interconnection MOBILE1" xfId="58"/>
    <cellStyle name="%_2008 - Interconnection MOBILE1 2" xfId="59"/>
    <cellStyle name="%_2008 - Interconnection MOBILE1 2 2" xfId="627"/>
    <cellStyle name="%_2008 - Interconnection MOBILE1 2 3" xfId="463"/>
    <cellStyle name="%_2008 - Interconnection MOBILE1 2 4" xfId="785"/>
    <cellStyle name="%_2008 - Interconnection MOBILE1 3" xfId="60"/>
    <cellStyle name="%_2008 - Interconnection MOBILE1 3 2" xfId="61"/>
    <cellStyle name="%_2008 - Interconnection MOBILE1 3 2 2" xfId="629"/>
    <cellStyle name="%_2008 - Interconnection MOBILE1 3 2 3" xfId="465"/>
    <cellStyle name="%_2008 - Interconnection MOBILE1 3 2 4" xfId="787"/>
    <cellStyle name="%_2008 - Interconnection MOBILE1 3 3" xfId="628"/>
    <cellStyle name="%_2008 - Interconnection MOBILE1 3 4" xfId="464"/>
    <cellStyle name="%_2008 - Interconnection MOBILE1 3 5" xfId="786"/>
    <cellStyle name="%_2008 - Interconnection MOBILE1 4" xfId="62"/>
    <cellStyle name="%_2008 - Interconnection MOBILE1 4 2" xfId="630"/>
    <cellStyle name="%_2008 - Interconnection MOBILE1 4 3" xfId="466"/>
    <cellStyle name="%_2008 - Interconnection MOBILE1 4 4" xfId="788"/>
    <cellStyle name="%_2008 - Interconnection MOBILE1 5" xfId="626"/>
    <cellStyle name="%_2008 - Interconnection MOBILE1 6" xfId="462"/>
    <cellStyle name="%_2008 - Interconnection MOBILE1 7" xfId="784"/>
    <cellStyle name="%_telestatistik2H10" xfId="763"/>
    <cellStyle name="1000-sep (2 dec)_Nye figurer ØKON" xfId="64"/>
    <cellStyle name="20 % - Farve1" xfId="15" builtinId="30" customBuiltin="1"/>
    <cellStyle name="20 % - Farve2" xfId="19" builtinId="34" customBuiltin="1"/>
    <cellStyle name="20 % - Farve3" xfId="22" builtinId="38" customBuiltin="1"/>
    <cellStyle name="20 % - Farve4" xfId="26" builtinId="42" customBuiltin="1"/>
    <cellStyle name="20 % - Farve6" xfId="33" builtinId="50" customBuiltin="1"/>
    <cellStyle name="20 % - Markeringsfarve1 2" xfId="65"/>
    <cellStyle name="20 % - Markeringsfarve1 2 2" xfId="66"/>
    <cellStyle name="20 % - Markeringsfarve1 2 2 2" xfId="469"/>
    <cellStyle name="20 % - Markeringsfarve1 2 2 2 2" xfId="933"/>
    <cellStyle name="20 % - Markeringsfarve1 2 2 2 2 2" xfId="1229"/>
    <cellStyle name="20 % - Markeringsfarve1 2 2 2 3" xfId="1067"/>
    <cellStyle name="20 % - Markeringsfarve1 2 2 3" xfId="790"/>
    <cellStyle name="20 % - Markeringsfarve1 2 2 3 2" xfId="1176"/>
    <cellStyle name="20 % - Markeringsfarve1 2 2 4" xfId="712"/>
    <cellStyle name="20 % - Markeringsfarve1 2 2 4 2" xfId="1118"/>
    <cellStyle name="20 % - Markeringsfarve1 2 2 5" xfId="1015"/>
    <cellStyle name="20 % - Markeringsfarve1 2 3" xfId="67"/>
    <cellStyle name="20 % - Markeringsfarve1 2 3 2" xfId="470"/>
    <cellStyle name="20 % - Markeringsfarve1 2 3 2 2" xfId="934"/>
    <cellStyle name="20 % - Markeringsfarve1 2 3 2 2 2" xfId="1230"/>
    <cellStyle name="20 % - Markeringsfarve1 2 3 2 3" xfId="1068"/>
    <cellStyle name="20 % - Markeringsfarve1 2 3 3" xfId="791"/>
    <cellStyle name="20 % - Markeringsfarve1 2 3 3 2" xfId="1177"/>
    <cellStyle name="20 % - Markeringsfarve1 2 3 4" xfId="713"/>
    <cellStyle name="20 % - Markeringsfarve1 2 3 4 2" xfId="1119"/>
    <cellStyle name="20 % - Markeringsfarve1 2 3 5" xfId="1016"/>
    <cellStyle name="20 % - Markeringsfarve1 2 4" xfId="68"/>
    <cellStyle name="20 % - Markeringsfarve1 2 4 2" xfId="471"/>
    <cellStyle name="20 % - Markeringsfarve1 2 4 2 2" xfId="935"/>
    <cellStyle name="20 % - Markeringsfarve1 2 4 2 2 2" xfId="1231"/>
    <cellStyle name="20 % - Markeringsfarve1 2 4 2 3" xfId="1069"/>
    <cellStyle name="20 % - Markeringsfarve1 2 4 3" xfId="792"/>
    <cellStyle name="20 % - Markeringsfarve1 2 4 3 2" xfId="1178"/>
    <cellStyle name="20 % - Markeringsfarve1 2 4 4" xfId="714"/>
    <cellStyle name="20 % - Markeringsfarve1 2 4 4 2" xfId="1120"/>
    <cellStyle name="20 % - Markeringsfarve1 2 4 5" xfId="1017"/>
    <cellStyle name="20 % - Markeringsfarve1 2 5" xfId="468"/>
    <cellStyle name="20 % - Markeringsfarve1 2 5 2" xfId="932"/>
    <cellStyle name="20 % - Markeringsfarve1 2 5 2 2" xfId="1228"/>
    <cellStyle name="20 % - Markeringsfarve1 2 5 3" xfId="1066"/>
    <cellStyle name="20 % - Markeringsfarve1 2 6" xfId="789"/>
    <cellStyle name="20 % - Markeringsfarve1 2 6 2" xfId="1175"/>
    <cellStyle name="20 % - Markeringsfarve1 2 7" xfId="711"/>
    <cellStyle name="20 % - Markeringsfarve1 2 7 2" xfId="1117"/>
    <cellStyle name="20 % - Markeringsfarve1 2 8" xfId="1014"/>
    <cellStyle name="20 % - Markeringsfarve1 3" xfId="767"/>
    <cellStyle name="20 % - Markeringsfarve1 3 2" xfId="1165"/>
    <cellStyle name="20 % - Markeringsfarve1 4" xfId="1004"/>
    <cellStyle name="20 % - Markeringsfarve2 2" xfId="69"/>
    <cellStyle name="20 % - Markeringsfarve2 2 2" xfId="70"/>
    <cellStyle name="20 % - Markeringsfarve2 2 2 2" xfId="473"/>
    <cellStyle name="20 % - Markeringsfarve2 2 2 2 2" xfId="937"/>
    <cellStyle name="20 % - Markeringsfarve2 2 2 2 2 2" xfId="1233"/>
    <cellStyle name="20 % - Markeringsfarve2 2 2 2 3" xfId="1071"/>
    <cellStyle name="20 % - Markeringsfarve2 2 2 3" xfId="794"/>
    <cellStyle name="20 % - Markeringsfarve2 2 2 3 2" xfId="1180"/>
    <cellStyle name="20 % - Markeringsfarve2 2 2 4" xfId="716"/>
    <cellStyle name="20 % - Markeringsfarve2 2 2 4 2" xfId="1122"/>
    <cellStyle name="20 % - Markeringsfarve2 2 2 5" xfId="1019"/>
    <cellStyle name="20 % - Markeringsfarve2 2 3" xfId="71"/>
    <cellStyle name="20 % - Markeringsfarve2 2 3 2" xfId="474"/>
    <cellStyle name="20 % - Markeringsfarve2 2 3 2 2" xfId="938"/>
    <cellStyle name="20 % - Markeringsfarve2 2 3 2 2 2" xfId="1234"/>
    <cellStyle name="20 % - Markeringsfarve2 2 3 2 3" xfId="1072"/>
    <cellStyle name="20 % - Markeringsfarve2 2 3 3" xfId="795"/>
    <cellStyle name="20 % - Markeringsfarve2 2 3 3 2" xfId="1181"/>
    <cellStyle name="20 % - Markeringsfarve2 2 3 4" xfId="717"/>
    <cellStyle name="20 % - Markeringsfarve2 2 3 4 2" xfId="1123"/>
    <cellStyle name="20 % - Markeringsfarve2 2 3 5" xfId="1020"/>
    <cellStyle name="20 % - Markeringsfarve2 2 4" xfId="72"/>
    <cellStyle name="20 % - Markeringsfarve2 2 4 2" xfId="475"/>
    <cellStyle name="20 % - Markeringsfarve2 2 4 2 2" xfId="939"/>
    <cellStyle name="20 % - Markeringsfarve2 2 4 2 2 2" xfId="1235"/>
    <cellStyle name="20 % - Markeringsfarve2 2 4 2 3" xfId="1073"/>
    <cellStyle name="20 % - Markeringsfarve2 2 4 3" xfId="796"/>
    <cellStyle name="20 % - Markeringsfarve2 2 4 3 2" xfId="1182"/>
    <cellStyle name="20 % - Markeringsfarve2 2 4 4" xfId="718"/>
    <cellStyle name="20 % - Markeringsfarve2 2 4 4 2" xfId="1124"/>
    <cellStyle name="20 % - Markeringsfarve2 2 4 5" xfId="1021"/>
    <cellStyle name="20 % - Markeringsfarve2 2 5" xfId="472"/>
    <cellStyle name="20 % - Markeringsfarve2 2 5 2" xfId="936"/>
    <cellStyle name="20 % - Markeringsfarve2 2 5 2 2" xfId="1232"/>
    <cellStyle name="20 % - Markeringsfarve2 2 5 3" xfId="1070"/>
    <cellStyle name="20 % - Markeringsfarve2 2 6" xfId="793"/>
    <cellStyle name="20 % - Markeringsfarve2 2 6 2" xfId="1179"/>
    <cellStyle name="20 % - Markeringsfarve2 2 7" xfId="715"/>
    <cellStyle name="20 % - Markeringsfarve2 2 7 2" xfId="1121"/>
    <cellStyle name="20 % - Markeringsfarve2 2 8" xfId="1018"/>
    <cellStyle name="20 % - Markeringsfarve2 3" xfId="769"/>
    <cellStyle name="20 % - Markeringsfarve2 3 2" xfId="1167"/>
    <cellStyle name="20 % - Markeringsfarve2 4" xfId="1006"/>
    <cellStyle name="20 % - Markeringsfarve3 2" xfId="73"/>
    <cellStyle name="20 % - Markeringsfarve3 2 2" xfId="74"/>
    <cellStyle name="20 % - Markeringsfarve3 2 2 2" xfId="477"/>
    <cellStyle name="20 % - Markeringsfarve3 2 2 2 2" xfId="941"/>
    <cellStyle name="20 % - Markeringsfarve3 2 2 2 2 2" xfId="1237"/>
    <cellStyle name="20 % - Markeringsfarve3 2 2 2 3" xfId="1075"/>
    <cellStyle name="20 % - Markeringsfarve3 2 2 3" xfId="798"/>
    <cellStyle name="20 % - Markeringsfarve3 2 2 3 2" xfId="1184"/>
    <cellStyle name="20 % - Markeringsfarve3 2 2 4" xfId="720"/>
    <cellStyle name="20 % - Markeringsfarve3 2 2 4 2" xfId="1126"/>
    <cellStyle name="20 % - Markeringsfarve3 2 2 5" xfId="1023"/>
    <cellStyle name="20 % - Markeringsfarve3 2 3" xfId="75"/>
    <cellStyle name="20 % - Markeringsfarve3 2 3 2" xfId="478"/>
    <cellStyle name="20 % - Markeringsfarve3 2 3 2 2" xfId="942"/>
    <cellStyle name="20 % - Markeringsfarve3 2 3 2 2 2" xfId="1238"/>
    <cellStyle name="20 % - Markeringsfarve3 2 3 2 3" xfId="1076"/>
    <cellStyle name="20 % - Markeringsfarve3 2 3 3" xfId="799"/>
    <cellStyle name="20 % - Markeringsfarve3 2 3 3 2" xfId="1185"/>
    <cellStyle name="20 % - Markeringsfarve3 2 3 4" xfId="721"/>
    <cellStyle name="20 % - Markeringsfarve3 2 3 4 2" xfId="1127"/>
    <cellStyle name="20 % - Markeringsfarve3 2 3 5" xfId="1024"/>
    <cellStyle name="20 % - Markeringsfarve3 2 4" xfId="76"/>
    <cellStyle name="20 % - Markeringsfarve3 2 4 2" xfId="479"/>
    <cellStyle name="20 % - Markeringsfarve3 2 4 2 2" xfId="943"/>
    <cellStyle name="20 % - Markeringsfarve3 2 4 2 2 2" xfId="1239"/>
    <cellStyle name="20 % - Markeringsfarve3 2 4 2 3" xfId="1077"/>
    <cellStyle name="20 % - Markeringsfarve3 2 4 3" xfId="800"/>
    <cellStyle name="20 % - Markeringsfarve3 2 4 3 2" xfId="1186"/>
    <cellStyle name="20 % - Markeringsfarve3 2 4 4" xfId="722"/>
    <cellStyle name="20 % - Markeringsfarve3 2 4 4 2" xfId="1128"/>
    <cellStyle name="20 % - Markeringsfarve3 2 4 5" xfId="1025"/>
    <cellStyle name="20 % - Markeringsfarve3 2 5" xfId="476"/>
    <cellStyle name="20 % - Markeringsfarve3 2 5 2" xfId="940"/>
    <cellStyle name="20 % - Markeringsfarve3 2 5 2 2" xfId="1236"/>
    <cellStyle name="20 % - Markeringsfarve3 2 5 3" xfId="1074"/>
    <cellStyle name="20 % - Markeringsfarve3 2 6" xfId="797"/>
    <cellStyle name="20 % - Markeringsfarve3 2 6 2" xfId="1183"/>
    <cellStyle name="20 % - Markeringsfarve3 2 7" xfId="719"/>
    <cellStyle name="20 % - Markeringsfarve3 2 7 2" xfId="1125"/>
    <cellStyle name="20 % - Markeringsfarve3 2 8" xfId="1022"/>
    <cellStyle name="20 % - Markeringsfarve3 3" xfId="770"/>
    <cellStyle name="20 % - Markeringsfarve3 3 2" xfId="1168"/>
    <cellStyle name="20 % - Markeringsfarve3 4" xfId="1007"/>
    <cellStyle name="20 % - Markeringsfarve4 2" xfId="77"/>
    <cellStyle name="20 % - Markeringsfarve4 2 2" xfId="78"/>
    <cellStyle name="20 % - Markeringsfarve4 2 2 2" xfId="481"/>
    <cellStyle name="20 % - Markeringsfarve4 2 2 2 2" xfId="945"/>
    <cellStyle name="20 % - Markeringsfarve4 2 2 2 2 2" xfId="1241"/>
    <cellStyle name="20 % - Markeringsfarve4 2 2 2 3" xfId="1079"/>
    <cellStyle name="20 % - Markeringsfarve4 2 2 3" xfId="802"/>
    <cellStyle name="20 % - Markeringsfarve4 2 2 3 2" xfId="1188"/>
    <cellStyle name="20 % - Markeringsfarve4 2 2 4" xfId="724"/>
    <cellStyle name="20 % - Markeringsfarve4 2 2 4 2" xfId="1130"/>
    <cellStyle name="20 % - Markeringsfarve4 2 2 5" xfId="1027"/>
    <cellStyle name="20 % - Markeringsfarve4 2 3" xfId="79"/>
    <cellStyle name="20 % - Markeringsfarve4 2 3 2" xfId="482"/>
    <cellStyle name="20 % - Markeringsfarve4 2 3 2 2" xfId="946"/>
    <cellStyle name="20 % - Markeringsfarve4 2 3 2 2 2" xfId="1242"/>
    <cellStyle name="20 % - Markeringsfarve4 2 3 2 3" xfId="1080"/>
    <cellStyle name="20 % - Markeringsfarve4 2 3 3" xfId="803"/>
    <cellStyle name="20 % - Markeringsfarve4 2 3 3 2" xfId="1189"/>
    <cellStyle name="20 % - Markeringsfarve4 2 3 4" xfId="725"/>
    <cellStyle name="20 % - Markeringsfarve4 2 3 4 2" xfId="1131"/>
    <cellStyle name="20 % - Markeringsfarve4 2 3 5" xfId="1028"/>
    <cellStyle name="20 % - Markeringsfarve4 2 4" xfId="80"/>
    <cellStyle name="20 % - Markeringsfarve4 2 4 2" xfId="483"/>
    <cellStyle name="20 % - Markeringsfarve4 2 4 2 2" xfId="947"/>
    <cellStyle name="20 % - Markeringsfarve4 2 4 2 2 2" xfId="1243"/>
    <cellStyle name="20 % - Markeringsfarve4 2 4 2 3" xfId="1081"/>
    <cellStyle name="20 % - Markeringsfarve4 2 4 3" xfId="804"/>
    <cellStyle name="20 % - Markeringsfarve4 2 4 3 2" xfId="1190"/>
    <cellStyle name="20 % - Markeringsfarve4 2 4 4" xfId="726"/>
    <cellStyle name="20 % - Markeringsfarve4 2 4 4 2" xfId="1132"/>
    <cellStyle name="20 % - Markeringsfarve4 2 4 5" xfId="1029"/>
    <cellStyle name="20 % - Markeringsfarve4 2 5" xfId="480"/>
    <cellStyle name="20 % - Markeringsfarve4 2 5 2" xfId="944"/>
    <cellStyle name="20 % - Markeringsfarve4 2 5 2 2" xfId="1240"/>
    <cellStyle name="20 % - Markeringsfarve4 2 5 3" xfId="1078"/>
    <cellStyle name="20 % - Markeringsfarve4 2 6" xfId="801"/>
    <cellStyle name="20 % - Markeringsfarve4 2 6 2" xfId="1187"/>
    <cellStyle name="20 % - Markeringsfarve4 2 7" xfId="723"/>
    <cellStyle name="20 % - Markeringsfarve4 2 7 2" xfId="1129"/>
    <cellStyle name="20 % - Markeringsfarve4 2 8" xfId="1026"/>
    <cellStyle name="20 % - Markeringsfarve4 3" xfId="772"/>
    <cellStyle name="20 % - Markeringsfarve4 3 2" xfId="1170"/>
    <cellStyle name="20 % - Markeringsfarve4 4" xfId="1009"/>
    <cellStyle name="20 % - Markeringsfarve5 2" xfId="82"/>
    <cellStyle name="20 % - Markeringsfarve5 3" xfId="484"/>
    <cellStyle name="20 % - Markeringsfarve5 3 2" xfId="948"/>
    <cellStyle name="20 % - Markeringsfarve5 3 2 2" xfId="1244"/>
    <cellStyle name="20 % - Markeringsfarve5 3 3" xfId="1082"/>
    <cellStyle name="20 % - Markeringsfarve5 4" xfId="453"/>
    <cellStyle name="20 % - Markeringsfarve5 4 2" xfId="930"/>
    <cellStyle name="20 % - Markeringsfarve5 4 2 2" xfId="1227"/>
    <cellStyle name="20 % - Markeringsfarve5 4 3" xfId="1065"/>
    <cellStyle name="20 % - Markeringsfarve5 5" xfId="805"/>
    <cellStyle name="20 % - Markeringsfarve5 5 2" xfId="1191"/>
    <cellStyle name="20 % - Markeringsfarve5 6" xfId="727"/>
    <cellStyle name="20 % - Markeringsfarve5 6 2" xfId="1133"/>
    <cellStyle name="20 % - Markeringsfarve5 7" xfId="81"/>
    <cellStyle name="20 % - Markeringsfarve6 2" xfId="83"/>
    <cellStyle name="20 % - Markeringsfarve6 2 2" xfId="84"/>
    <cellStyle name="20 % - Markeringsfarve6 2 2 2" xfId="486"/>
    <cellStyle name="20 % - Markeringsfarve6 2 2 2 2" xfId="950"/>
    <cellStyle name="20 % - Markeringsfarve6 2 2 2 2 2" xfId="1246"/>
    <cellStyle name="20 % - Markeringsfarve6 2 2 2 3" xfId="1084"/>
    <cellStyle name="20 % - Markeringsfarve6 2 2 3" xfId="807"/>
    <cellStyle name="20 % - Markeringsfarve6 2 2 3 2" xfId="1193"/>
    <cellStyle name="20 % - Markeringsfarve6 2 2 4" xfId="729"/>
    <cellStyle name="20 % - Markeringsfarve6 2 2 4 2" xfId="1135"/>
    <cellStyle name="20 % - Markeringsfarve6 2 2 5" xfId="1031"/>
    <cellStyle name="20 % - Markeringsfarve6 2 3" xfId="85"/>
    <cellStyle name="20 % - Markeringsfarve6 2 3 2" xfId="487"/>
    <cellStyle name="20 % - Markeringsfarve6 2 3 2 2" xfId="951"/>
    <cellStyle name="20 % - Markeringsfarve6 2 3 2 2 2" xfId="1247"/>
    <cellStyle name="20 % - Markeringsfarve6 2 3 2 3" xfId="1085"/>
    <cellStyle name="20 % - Markeringsfarve6 2 3 3" xfId="808"/>
    <cellStyle name="20 % - Markeringsfarve6 2 3 3 2" xfId="1194"/>
    <cellStyle name="20 % - Markeringsfarve6 2 3 4" xfId="730"/>
    <cellStyle name="20 % - Markeringsfarve6 2 3 4 2" xfId="1136"/>
    <cellStyle name="20 % - Markeringsfarve6 2 3 5" xfId="1032"/>
    <cellStyle name="20 % - Markeringsfarve6 2 4" xfId="86"/>
    <cellStyle name="20 % - Markeringsfarve6 2 4 2" xfId="488"/>
    <cellStyle name="20 % - Markeringsfarve6 2 4 2 2" xfId="952"/>
    <cellStyle name="20 % - Markeringsfarve6 2 4 2 2 2" xfId="1248"/>
    <cellStyle name="20 % - Markeringsfarve6 2 4 2 3" xfId="1086"/>
    <cellStyle name="20 % - Markeringsfarve6 2 4 3" xfId="809"/>
    <cellStyle name="20 % - Markeringsfarve6 2 4 3 2" xfId="1195"/>
    <cellStyle name="20 % - Markeringsfarve6 2 4 4" xfId="731"/>
    <cellStyle name="20 % - Markeringsfarve6 2 4 4 2" xfId="1137"/>
    <cellStyle name="20 % - Markeringsfarve6 2 4 5" xfId="1033"/>
    <cellStyle name="20 % - Markeringsfarve6 2 5" xfId="485"/>
    <cellStyle name="20 % - Markeringsfarve6 2 5 2" xfId="949"/>
    <cellStyle name="20 % - Markeringsfarve6 2 5 2 2" xfId="1245"/>
    <cellStyle name="20 % - Markeringsfarve6 2 5 3" xfId="1083"/>
    <cellStyle name="20 % - Markeringsfarve6 2 6" xfId="806"/>
    <cellStyle name="20 % - Markeringsfarve6 2 6 2" xfId="1192"/>
    <cellStyle name="20 % - Markeringsfarve6 2 7" xfId="728"/>
    <cellStyle name="20 % - Markeringsfarve6 2 7 2" xfId="1134"/>
    <cellStyle name="20 % - Markeringsfarve6 2 8" xfId="1030"/>
    <cellStyle name="20 % - Markeringsfarve6 3" xfId="775"/>
    <cellStyle name="20 % - Markeringsfarve6 3 2" xfId="1173"/>
    <cellStyle name="20 % - Markeringsfarve6 4" xfId="1012"/>
    <cellStyle name="20 % - Accent1" xfId="87"/>
    <cellStyle name="20 % - Accent2" xfId="88"/>
    <cellStyle name="20 % - Accent3" xfId="89"/>
    <cellStyle name="20 % - Accent4" xfId="90"/>
    <cellStyle name="20 % - Accent5" xfId="91"/>
    <cellStyle name="20 % - Accent6" xfId="92"/>
    <cellStyle name="20% - Accent1" xfId="93"/>
    <cellStyle name="20% - Accent2" xfId="94"/>
    <cellStyle name="20% - Accent3" xfId="95"/>
    <cellStyle name="20% - Accent4" xfId="96"/>
    <cellStyle name="20% - Accent5" xfId="97"/>
    <cellStyle name="20% - Accent6" xfId="98"/>
    <cellStyle name="40 % - Farve1" xfId="16" builtinId="31" customBuiltin="1"/>
    <cellStyle name="40 % - Farve3" xfId="23" builtinId="39" customBuiltin="1"/>
    <cellStyle name="40 % - Farve4" xfId="27" builtinId="43" customBuiltin="1"/>
    <cellStyle name="40 % - Farve5" xfId="30" builtinId="47" customBuiltin="1"/>
    <cellStyle name="40 % - Farve6" xfId="34" builtinId="51" customBuiltin="1"/>
    <cellStyle name="40 % - Markeringsfarve1 2" xfId="99"/>
    <cellStyle name="40 % - Markeringsfarve1 2 2" xfId="100"/>
    <cellStyle name="40 % - Markeringsfarve1 2 2 2" xfId="490"/>
    <cellStyle name="40 % - Markeringsfarve1 2 2 2 2" xfId="954"/>
    <cellStyle name="40 % - Markeringsfarve1 2 2 2 2 2" xfId="1250"/>
    <cellStyle name="40 % - Markeringsfarve1 2 2 2 3" xfId="1088"/>
    <cellStyle name="40 % - Markeringsfarve1 2 2 3" xfId="811"/>
    <cellStyle name="40 % - Markeringsfarve1 2 2 3 2" xfId="1197"/>
    <cellStyle name="40 % - Markeringsfarve1 2 2 4" xfId="733"/>
    <cellStyle name="40 % - Markeringsfarve1 2 2 4 2" xfId="1139"/>
    <cellStyle name="40 % - Markeringsfarve1 2 2 5" xfId="1035"/>
    <cellStyle name="40 % - Markeringsfarve1 2 3" xfId="101"/>
    <cellStyle name="40 % - Markeringsfarve1 2 3 2" xfId="491"/>
    <cellStyle name="40 % - Markeringsfarve1 2 3 2 2" xfId="955"/>
    <cellStyle name="40 % - Markeringsfarve1 2 3 2 2 2" xfId="1251"/>
    <cellStyle name="40 % - Markeringsfarve1 2 3 2 3" xfId="1089"/>
    <cellStyle name="40 % - Markeringsfarve1 2 3 3" xfId="812"/>
    <cellStyle name="40 % - Markeringsfarve1 2 3 3 2" xfId="1198"/>
    <cellStyle name="40 % - Markeringsfarve1 2 3 4" xfId="734"/>
    <cellStyle name="40 % - Markeringsfarve1 2 3 4 2" xfId="1140"/>
    <cellStyle name="40 % - Markeringsfarve1 2 3 5" xfId="1036"/>
    <cellStyle name="40 % - Markeringsfarve1 2 4" xfId="102"/>
    <cellStyle name="40 % - Markeringsfarve1 2 4 2" xfId="492"/>
    <cellStyle name="40 % - Markeringsfarve1 2 4 2 2" xfId="956"/>
    <cellStyle name="40 % - Markeringsfarve1 2 4 2 2 2" xfId="1252"/>
    <cellStyle name="40 % - Markeringsfarve1 2 4 2 3" xfId="1090"/>
    <cellStyle name="40 % - Markeringsfarve1 2 4 3" xfId="813"/>
    <cellStyle name="40 % - Markeringsfarve1 2 4 3 2" xfId="1199"/>
    <cellStyle name="40 % - Markeringsfarve1 2 4 4" xfId="735"/>
    <cellStyle name="40 % - Markeringsfarve1 2 4 4 2" xfId="1141"/>
    <cellStyle name="40 % - Markeringsfarve1 2 4 5" xfId="1037"/>
    <cellStyle name="40 % - Markeringsfarve1 2 5" xfId="489"/>
    <cellStyle name="40 % - Markeringsfarve1 2 5 2" xfId="953"/>
    <cellStyle name="40 % - Markeringsfarve1 2 5 2 2" xfId="1249"/>
    <cellStyle name="40 % - Markeringsfarve1 2 5 3" xfId="1087"/>
    <cellStyle name="40 % - Markeringsfarve1 2 6" xfId="810"/>
    <cellStyle name="40 % - Markeringsfarve1 2 6 2" xfId="1196"/>
    <cellStyle name="40 % - Markeringsfarve1 2 7" xfId="732"/>
    <cellStyle name="40 % - Markeringsfarve1 2 7 2" xfId="1138"/>
    <cellStyle name="40 % - Markeringsfarve1 2 8" xfId="1034"/>
    <cellStyle name="40 % - Markeringsfarve1 3" xfId="768"/>
    <cellStyle name="40 % - Markeringsfarve1 3 2" xfId="1166"/>
    <cellStyle name="40 % - Markeringsfarve1 4" xfId="1005"/>
    <cellStyle name="40 % - Markeringsfarve2 2" xfId="104"/>
    <cellStyle name="40 % - Markeringsfarve2 3" xfId="493"/>
    <cellStyle name="40 % - Markeringsfarve2 3 2" xfId="957"/>
    <cellStyle name="40 % - Markeringsfarve2 3 2 2" xfId="1253"/>
    <cellStyle name="40 % - Markeringsfarve2 3 3" xfId="1091"/>
    <cellStyle name="40 % - Markeringsfarve2 4" xfId="451"/>
    <cellStyle name="40 % - Markeringsfarve2 4 2" xfId="929"/>
    <cellStyle name="40 % - Markeringsfarve2 4 2 2" xfId="1226"/>
    <cellStyle name="40 % - Markeringsfarve2 4 3" xfId="1064"/>
    <cellStyle name="40 % - Markeringsfarve2 5" xfId="814"/>
    <cellStyle name="40 % - Markeringsfarve2 5 2" xfId="1200"/>
    <cellStyle name="40 % - Markeringsfarve2 6" xfId="736"/>
    <cellStyle name="40 % - Markeringsfarve2 6 2" xfId="1142"/>
    <cellStyle name="40 % - Markeringsfarve2 7" xfId="103"/>
    <cellStyle name="40 % - Markeringsfarve3 2" xfId="105"/>
    <cellStyle name="40 % - Markeringsfarve3 2 2" xfId="106"/>
    <cellStyle name="40 % - Markeringsfarve3 2 2 2" xfId="495"/>
    <cellStyle name="40 % - Markeringsfarve3 2 2 2 2" xfId="959"/>
    <cellStyle name="40 % - Markeringsfarve3 2 2 2 2 2" xfId="1255"/>
    <cellStyle name="40 % - Markeringsfarve3 2 2 2 3" xfId="1093"/>
    <cellStyle name="40 % - Markeringsfarve3 2 2 3" xfId="816"/>
    <cellStyle name="40 % - Markeringsfarve3 2 2 3 2" xfId="1202"/>
    <cellStyle name="40 % - Markeringsfarve3 2 2 4" xfId="738"/>
    <cellStyle name="40 % - Markeringsfarve3 2 2 4 2" xfId="1144"/>
    <cellStyle name="40 % - Markeringsfarve3 2 2 5" xfId="1039"/>
    <cellStyle name="40 % - Markeringsfarve3 2 3" xfId="107"/>
    <cellStyle name="40 % - Markeringsfarve3 2 3 2" xfId="496"/>
    <cellStyle name="40 % - Markeringsfarve3 2 3 2 2" xfId="960"/>
    <cellStyle name="40 % - Markeringsfarve3 2 3 2 2 2" xfId="1256"/>
    <cellStyle name="40 % - Markeringsfarve3 2 3 2 3" xfId="1094"/>
    <cellStyle name="40 % - Markeringsfarve3 2 3 3" xfId="817"/>
    <cellStyle name="40 % - Markeringsfarve3 2 3 3 2" xfId="1203"/>
    <cellStyle name="40 % - Markeringsfarve3 2 3 4" xfId="739"/>
    <cellStyle name="40 % - Markeringsfarve3 2 3 4 2" xfId="1145"/>
    <cellStyle name="40 % - Markeringsfarve3 2 3 5" xfId="1040"/>
    <cellStyle name="40 % - Markeringsfarve3 2 4" xfId="108"/>
    <cellStyle name="40 % - Markeringsfarve3 2 4 2" xfId="497"/>
    <cellStyle name="40 % - Markeringsfarve3 2 4 2 2" xfId="961"/>
    <cellStyle name="40 % - Markeringsfarve3 2 4 2 2 2" xfId="1257"/>
    <cellStyle name="40 % - Markeringsfarve3 2 4 2 3" xfId="1095"/>
    <cellStyle name="40 % - Markeringsfarve3 2 4 3" xfId="818"/>
    <cellStyle name="40 % - Markeringsfarve3 2 4 3 2" xfId="1204"/>
    <cellStyle name="40 % - Markeringsfarve3 2 4 4" xfId="740"/>
    <cellStyle name="40 % - Markeringsfarve3 2 4 4 2" xfId="1146"/>
    <cellStyle name="40 % - Markeringsfarve3 2 4 5" xfId="1041"/>
    <cellStyle name="40 % - Markeringsfarve3 2 5" xfId="494"/>
    <cellStyle name="40 % - Markeringsfarve3 2 5 2" xfId="958"/>
    <cellStyle name="40 % - Markeringsfarve3 2 5 2 2" xfId="1254"/>
    <cellStyle name="40 % - Markeringsfarve3 2 5 3" xfId="1092"/>
    <cellStyle name="40 % - Markeringsfarve3 2 6" xfId="815"/>
    <cellStyle name="40 % - Markeringsfarve3 2 6 2" xfId="1201"/>
    <cellStyle name="40 % - Markeringsfarve3 2 7" xfId="737"/>
    <cellStyle name="40 % - Markeringsfarve3 2 7 2" xfId="1143"/>
    <cellStyle name="40 % - Markeringsfarve3 2 8" xfId="1038"/>
    <cellStyle name="40 % - Markeringsfarve3 3" xfId="771"/>
    <cellStyle name="40 % - Markeringsfarve3 3 2" xfId="1169"/>
    <cellStyle name="40 % - Markeringsfarve3 4" xfId="1008"/>
    <cellStyle name="40 % - Markeringsfarve4 2" xfId="109"/>
    <cellStyle name="40 % - Markeringsfarve4 2 2" xfId="110"/>
    <cellStyle name="40 % - Markeringsfarve4 2 2 2" xfId="499"/>
    <cellStyle name="40 % - Markeringsfarve4 2 2 2 2" xfId="963"/>
    <cellStyle name="40 % - Markeringsfarve4 2 2 2 2 2" xfId="1259"/>
    <cellStyle name="40 % - Markeringsfarve4 2 2 2 3" xfId="1097"/>
    <cellStyle name="40 % - Markeringsfarve4 2 2 3" xfId="820"/>
    <cellStyle name="40 % - Markeringsfarve4 2 2 3 2" xfId="1206"/>
    <cellStyle name="40 % - Markeringsfarve4 2 2 4" xfId="742"/>
    <cellStyle name="40 % - Markeringsfarve4 2 2 4 2" xfId="1148"/>
    <cellStyle name="40 % - Markeringsfarve4 2 2 5" xfId="1043"/>
    <cellStyle name="40 % - Markeringsfarve4 2 3" xfId="111"/>
    <cellStyle name="40 % - Markeringsfarve4 2 3 2" xfId="500"/>
    <cellStyle name="40 % - Markeringsfarve4 2 3 2 2" xfId="964"/>
    <cellStyle name="40 % - Markeringsfarve4 2 3 2 2 2" xfId="1260"/>
    <cellStyle name="40 % - Markeringsfarve4 2 3 2 3" xfId="1098"/>
    <cellStyle name="40 % - Markeringsfarve4 2 3 3" xfId="821"/>
    <cellStyle name="40 % - Markeringsfarve4 2 3 3 2" xfId="1207"/>
    <cellStyle name="40 % - Markeringsfarve4 2 3 4" xfId="743"/>
    <cellStyle name="40 % - Markeringsfarve4 2 3 4 2" xfId="1149"/>
    <cellStyle name="40 % - Markeringsfarve4 2 3 5" xfId="1044"/>
    <cellStyle name="40 % - Markeringsfarve4 2 4" xfId="112"/>
    <cellStyle name="40 % - Markeringsfarve4 2 4 2" xfId="501"/>
    <cellStyle name="40 % - Markeringsfarve4 2 4 2 2" xfId="965"/>
    <cellStyle name="40 % - Markeringsfarve4 2 4 2 2 2" xfId="1261"/>
    <cellStyle name="40 % - Markeringsfarve4 2 4 2 3" xfId="1099"/>
    <cellStyle name="40 % - Markeringsfarve4 2 4 3" xfId="822"/>
    <cellStyle name="40 % - Markeringsfarve4 2 4 3 2" xfId="1208"/>
    <cellStyle name="40 % - Markeringsfarve4 2 4 4" xfId="744"/>
    <cellStyle name="40 % - Markeringsfarve4 2 4 4 2" xfId="1150"/>
    <cellStyle name="40 % - Markeringsfarve4 2 4 5" xfId="1045"/>
    <cellStyle name="40 % - Markeringsfarve4 2 5" xfId="498"/>
    <cellStyle name="40 % - Markeringsfarve4 2 5 2" xfId="962"/>
    <cellStyle name="40 % - Markeringsfarve4 2 5 2 2" xfId="1258"/>
    <cellStyle name="40 % - Markeringsfarve4 2 5 3" xfId="1096"/>
    <cellStyle name="40 % - Markeringsfarve4 2 6" xfId="819"/>
    <cellStyle name="40 % - Markeringsfarve4 2 6 2" xfId="1205"/>
    <cellStyle name="40 % - Markeringsfarve4 2 7" xfId="741"/>
    <cellStyle name="40 % - Markeringsfarve4 2 7 2" xfId="1147"/>
    <cellStyle name="40 % - Markeringsfarve4 2 8" xfId="1042"/>
    <cellStyle name="40 % - Markeringsfarve4 3" xfId="773"/>
    <cellStyle name="40 % - Markeringsfarve4 3 2" xfId="1171"/>
    <cellStyle name="40 % - Markeringsfarve4 4" xfId="1010"/>
    <cellStyle name="40 % - Markeringsfarve5 2" xfId="113"/>
    <cellStyle name="40 % - Markeringsfarve5 2 2" xfId="114"/>
    <cellStyle name="40 % - Markeringsfarve5 2 2 2" xfId="503"/>
    <cellStyle name="40 % - Markeringsfarve5 2 2 2 2" xfId="967"/>
    <cellStyle name="40 % - Markeringsfarve5 2 2 2 2 2" xfId="1263"/>
    <cellStyle name="40 % - Markeringsfarve5 2 2 2 3" xfId="1101"/>
    <cellStyle name="40 % - Markeringsfarve5 2 2 3" xfId="824"/>
    <cellStyle name="40 % - Markeringsfarve5 2 2 3 2" xfId="1210"/>
    <cellStyle name="40 % - Markeringsfarve5 2 2 4" xfId="746"/>
    <cellStyle name="40 % - Markeringsfarve5 2 2 4 2" xfId="1152"/>
    <cellStyle name="40 % - Markeringsfarve5 2 2 5" xfId="1047"/>
    <cellStyle name="40 % - Markeringsfarve5 2 3" xfId="115"/>
    <cellStyle name="40 % - Markeringsfarve5 2 3 2" xfId="504"/>
    <cellStyle name="40 % - Markeringsfarve5 2 3 2 2" xfId="968"/>
    <cellStyle name="40 % - Markeringsfarve5 2 3 2 2 2" xfId="1264"/>
    <cellStyle name="40 % - Markeringsfarve5 2 3 2 3" xfId="1102"/>
    <cellStyle name="40 % - Markeringsfarve5 2 3 3" xfId="825"/>
    <cellStyle name="40 % - Markeringsfarve5 2 3 3 2" xfId="1211"/>
    <cellStyle name="40 % - Markeringsfarve5 2 3 4" xfId="747"/>
    <cellStyle name="40 % - Markeringsfarve5 2 3 4 2" xfId="1153"/>
    <cellStyle name="40 % - Markeringsfarve5 2 3 5" xfId="1048"/>
    <cellStyle name="40 % - Markeringsfarve5 2 4" xfId="116"/>
    <cellStyle name="40 % - Markeringsfarve5 2 4 2" xfId="505"/>
    <cellStyle name="40 % - Markeringsfarve5 2 4 2 2" xfId="969"/>
    <cellStyle name="40 % - Markeringsfarve5 2 4 2 2 2" xfId="1265"/>
    <cellStyle name="40 % - Markeringsfarve5 2 4 2 3" xfId="1103"/>
    <cellStyle name="40 % - Markeringsfarve5 2 4 3" xfId="826"/>
    <cellStyle name="40 % - Markeringsfarve5 2 4 3 2" xfId="1212"/>
    <cellStyle name="40 % - Markeringsfarve5 2 4 4" xfId="748"/>
    <cellStyle name="40 % - Markeringsfarve5 2 4 4 2" xfId="1154"/>
    <cellStyle name="40 % - Markeringsfarve5 2 4 5" xfId="1049"/>
    <cellStyle name="40 % - Markeringsfarve5 2 5" xfId="502"/>
    <cellStyle name="40 % - Markeringsfarve5 2 5 2" xfId="966"/>
    <cellStyle name="40 % - Markeringsfarve5 2 5 2 2" xfId="1262"/>
    <cellStyle name="40 % - Markeringsfarve5 2 5 3" xfId="1100"/>
    <cellStyle name="40 % - Markeringsfarve5 2 6" xfId="823"/>
    <cellStyle name="40 % - Markeringsfarve5 2 6 2" xfId="1209"/>
    <cellStyle name="40 % - Markeringsfarve5 2 7" xfId="745"/>
    <cellStyle name="40 % - Markeringsfarve5 2 7 2" xfId="1151"/>
    <cellStyle name="40 % - Markeringsfarve5 2 8" xfId="1046"/>
    <cellStyle name="40 % - Markeringsfarve5 3" xfId="774"/>
    <cellStyle name="40 % - Markeringsfarve5 3 2" xfId="1172"/>
    <cellStyle name="40 % - Markeringsfarve5 4" xfId="1011"/>
    <cellStyle name="40 % - Markeringsfarve6 2" xfId="117"/>
    <cellStyle name="40 % - Markeringsfarve6 2 2" xfId="118"/>
    <cellStyle name="40 % - Markeringsfarve6 2 2 2" xfId="507"/>
    <cellStyle name="40 % - Markeringsfarve6 2 2 2 2" xfId="971"/>
    <cellStyle name="40 % - Markeringsfarve6 2 2 2 2 2" xfId="1267"/>
    <cellStyle name="40 % - Markeringsfarve6 2 2 2 3" xfId="1105"/>
    <cellStyle name="40 % - Markeringsfarve6 2 2 3" xfId="828"/>
    <cellStyle name="40 % - Markeringsfarve6 2 2 3 2" xfId="1214"/>
    <cellStyle name="40 % - Markeringsfarve6 2 2 4" xfId="750"/>
    <cellStyle name="40 % - Markeringsfarve6 2 2 4 2" xfId="1156"/>
    <cellStyle name="40 % - Markeringsfarve6 2 2 5" xfId="1051"/>
    <cellStyle name="40 % - Markeringsfarve6 2 3" xfId="119"/>
    <cellStyle name="40 % - Markeringsfarve6 2 3 2" xfId="508"/>
    <cellStyle name="40 % - Markeringsfarve6 2 3 2 2" xfId="972"/>
    <cellStyle name="40 % - Markeringsfarve6 2 3 2 2 2" xfId="1268"/>
    <cellStyle name="40 % - Markeringsfarve6 2 3 2 3" xfId="1106"/>
    <cellStyle name="40 % - Markeringsfarve6 2 3 3" xfId="829"/>
    <cellStyle name="40 % - Markeringsfarve6 2 3 3 2" xfId="1215"/>
    <cellStyle name="40 % - Markeringsfarve6 2 3 4" xfId="751"/>
    <cellStyle name="40 % - Markeringsfarve6 2 3 4 2" xfId="1157"/>
    <cellStyle name="40 % - Markeringsfarve6 2 3 5" xfId="1052"/>
    <cellStyle name="40 % - Markeringsfarve6 2 4" xfId="120"/>
    <cellStyle name="40 % - Markeringsfarve6 2 4 2" xfId="509"/>
    <cellStyle name="40 % - Markeringsfarve6 2 4 2 2" xfId="973"/>
    <cellStyle name="40 % - Markeringsfarve6 2 4 2 2 2" xfId="1269"/>
    <cellStyle name="40 % - Markeringsfarve6 2 4 2 3" xfId="1107"/>
    <cellStyle name="40 % - Markeringsfarve6 2 4 3" xfId="830"/>
    <cellStyle name="40 % - Markeringsfarve6 2 4 3 2" xfId="1216"/>
    <cellStyle name="40 % - Markeringsfarve6 2 4 4" xfId="752"/>
    <cellStyle name="40 % - Markeringsfarve6 2 4 4 2" xfId="1158"/>
    <cellStyle name="40 % - Markeringsfarve6 2 4 5" xfId="1053"/>
    <cellStyle name="40 % - Markeringsfarve6 2 5" xfId="506"/>
    <cellStyle name="40 % - Markeringsfarve6 2 5 2" xfId="970"/>
    <cellStyle name="40 % - Markeringsfarve6 2 5 2 2" xfId="1266"/>
    <cellStyle name="40 % - Markeringsfarve6 2 5 3" xfId="1104"/>
    <cellStyle name="40 % - Markeringsfarve6 2 6" xfId="827"/>
    <cellStyle name="40 % - Markeringsfarve6 2 6 2" xfId="1213"/>
    <cellStyle name="40 % - Markeringsfarve6 2 7" xfId="749"/>
    <cellStyle name="40 % - Markeringsfarve6 2 7 2" xfId="1155"/>
    <cellStyle name="40 % - Markeringsfarve6 2 8" xfId="1050"/>
    <cellStyle name="40 % - Markeringsfarve6 3" xfId="776"/>
    <cellStyle name="40 % - Markeringsfarve6 3 2" xfId="1174"/>
    <cellStyle name="40 % - Markeringsfarve6 4" xfId="1013"/>
    <cellStyle name="40 % - Accent1" xfId="121"/>
    <cellStyle name="40 % - Accent2" xfId="122"/>
    <cellStyle name="40 % - Accent3" xfId="123"/>
    <cellStyle name="40 % - Accent4" xfId="124"/>
    <cellStyle name="40 % - Accent5" xfId="125"/>
    <cellStyle name="40 % - Accent6" xfId="126"/>
    <cellStyle name="40% - Accent1" xfId="127"/>
    <cellStyle name="40% - Accent2" xfId="128"/>
    <cellStyle name="40% - Accent3" xfId="129"/>
    <cellStyle name="40% - Accent4" xfId="130"/>
    <cellStyle name="40% - Accent5" xfId="131"/>
    <cellStyle name="40% - Accent6" xfId="132"/>
    <cellStyle name="60 % - Farve1" xfId="17" builtinId="32" customBuiltin="1"/>
    <cellStyle name="60 % - Farve2" xfId="20" builtinId="36" customBuiltin="1"/>
    <cellStyle name="60 % - Farve3" xfId="24" builtinId="40" customBuiltin="1"/>
    <cellStyle name="60 % - Farve4" xfId="28" builtinId="44" customBuiltin="1"/>
    <cellStyle name="60 % - Farve5" xfId="31" builtinId="48" customBuiltin="1"/>
    <cellStyle name="60 % - Farve6" xfId="35" builtinId="52" customBuiltin="1"/>
    <cellStyle name="60 % - Markeringsfarve1 2" xfId="133"/>
    <cellStyle name="60 % - Markeringsfarve1 2 2" xfId="134"/>
    <cellStyle name="60 % - Markeringsfarve1 2 3" xfId="135"/>
    <cellStyle name="60 % - Markeringsfarve1 2 4" xfId="136"/>
    <cellStyle name="60 % - Markeringsfarve2 2" xfId="137"/>
    <cellStyle name="60 % - Markeringsfarve2 2 2" xfId="138"/>
    <cellStyle name="60 % - Markeringsfarve2 2 3" xfId="139"/>
    <cellStyle name="60 % - Markeringsfarve2 2 4" xfId="140"/>
    <cellStyle name="60 % - Markeringsfarve3 2" xfId="141"/>
    <cellStyle name="60 % - Markeringsfarve3 2 2" xfId="142"/>
    <cellStyle name="60 % - Markeringsfarve3 2 3" xfId="143"/>
    <cellStyle name="60 % - Markeringsfarve3 2 4" xfId="144"/>
    <cellStyle name="60 % - Markeringsfarve4 2" xfId="145"/>
    <cellStyle name="60 % - Markeringsfarve4 2 2" xfId="146"/>
    <cellStyle name="60 % - Markeringsfarve4 2 3" xfId="147"/>
    <cellStyle name="60 % - Markeringsfarve4 2 4" xfId="148"/>
    <cellStyle name="60 % - Markeringsfarve5 2" xfId="149"/>
    <cellStyle name="60 % - Markeringsfarve5 2 2" xfId="150"/>
    <cellStyle name="60 % - Markeringsfarve5 2 3" xfId="151"/>
    <cellStyle name="60 % - Markeringsfarve5 2 4" xfId="152"/>
    <cellStyle name="60 % - Markeringsfarve6 2" xfId="153"/>
    <cellStyle name="60 % - Markeringsfarve6 2 2" xfId="154"/>
    <cellStyle name="60 % - Markeringsfarve6 2 3" xfId="155"/>
    <cellStyle name="60 % - Markeringsfarve6 2 4" xfId="156"/>
    <cellStyle name="60 % - Accent1" xfId="157"/>
    <cellStyle name="60 % - Accent2" xfId="158"/>
    <cellStyle name="60 % - Accent3" xfId="159"/>
    <cellStyle name="60 % - Accent4" xfId="160"/>
    <cellStyle name="60 % - Accent5" xfId="161"/>
    <cellStyle name="60 % - Accent6" xfId="162"/>
    <cellStyle name="60% - Accent1" xfId="163"/>
    <cellStyle name="60% - Accent2" xfId="164"/>
    <cellStyle name="60% - Accent3" xfId="165"/>
    <cellStyle name="60% - Accent4" xfId="166"/>
    <cellStyle name="60% - Accent5" xfId="167"/>
    <cellStyle name="60% - Accent6" xfId="168"/>
    <cellStyle name="Accent1" xfId="169"/>
    <cellStyle name="Accent2" xfId="170"/>
    <cellStyle name="Accent3" xfId="171"/>
    <cellStyle name="Accent4" xfId="172"/>
    <cellStyle name="Accent5" xfId="173"/>
    <cellStyle name="Accent6" xfId="174"/>
    <cellStyle name="Advarselstekst 2" xfId="176"/>
    <cellStyle name="Advarselstekst 3" xfId="510"/>
    <cellStyle name="Advarselstekst 4" xfId="446"/>
    <cellStyle name="Advarselstekst 5" xfId="175"/>
    <cellStyle name="Autosum" xfId="441"/>
    <cellStyle name="Avertissement" xfId="177"/>
    <cellStyle name="Bad" xfId="178"/>
    <cellStyle name="Bemærk! 2" xfId="179"/>
    <cellStyle name="Bemærk! 2 2" xfId="180"/>
    <cellStyle name="Bemærk! 2 3" xfId="181"/>
    <cellStyle name="Bemærk! 2 4" xfId="182"/>
    <cellStyle name="Bemærk! 3" xfId="447"/>
    <cellStyle name="Bemærk! 3 2" xfId="927"/>
    <cellStyle name="Bemærk! 3 2 2" xfId="1224"/>
    <cellStyle name="Bemærk! 3 3" xfId="1062"/>
    <cellStyle name="Beregning" xfId="10" builtinId="22" customBuiltin="1"/>
    <cellStyle name="Beregning 2" xfId="183"/>
    <cellStyle name="Beregning 2 2" xfId="184"/>
    <cellStyle name="Beregning 2 3" xfId="185"/>
    <cellStyle name="Beregning 2 4" xfId="186"/>
    <cellStyle name="Calcul" xfId="187"/>
    <cellStyle name="Calculation" xfId="188"/>
    <cellStyle name="Cellule liée" xfId="189"/>
    <cellStyle name="Check Cell" xfId="190"/>
    <cellStyle name="Checksum" xfId="191"/>
    <cellStyle name="Column label" xfId="192"/>
    <cellStyle name="Comma 2" xfId="193"/>
    <cellStyle name="Comma 2 2" xfId="635"/>
    <cellStyle name="Comma 2 3" xfId="511"/>
    <cellStyle name="Comma 2 4" xfId="832"/>
    <cellStyle name="Comma 3" xfId="194"/>
    <cellStyle name="Comma 3 2" xfId="195"/>
    <cellStyle name="Comma 3 2 2" xfId="637"/>
    <cellStyle name="Comma 3 2 3" xfId="513"/>
    <cellStyle name="Comma 3 2 4" xfId="834"/>
    <cellStyle name="Comma 3 3" xfId="196"/>
    <cellStyle name="Comma 3 3 2" xfId="638"/>
    <cellStyle name="Comma 3 3 3" xfId="514"/>
    <cellStyle name="Comma 3 3 4" xfId="835"/>
    <cellStyle name="Comma 3 4" xfId="636"/>
    <cellStyle name="Comma 3 5" xfId="512"/>
    <cellStyle name="Comma 3 6" xfId="833"/>
    <cellStyle name="Comma 4" xfId="197"/>
    <cellStyle name="Comma 4 2" xfId="198"/>
    <cellStyle name="Comma 4 2 2" xfId="640"/>
    <cellStyle name="Comma 4 2 3" xfId="516"/>
    <cellStyle name="Comma 4 2 4" xfId="837"/>
    <cellStyle name="Comma 4 3" xfId="639"/>
    <cellStyle name="Comma 4 4" xfId="515"/>
    <cellStyle name="Comma 4 5" xfId="836"/>
    <cellStyle name="Comma 5" xfId="199"/>
    <cellStyle name="Comma 6" xfId="200"/>
    <cellStyle name="Comma 6 2" xfId="641"/>
    <cellStyle name="Comma 6 3" xfId="517"/>
    <cellStyle name="Comma 6 4" xfId="838"/>
    <cellStyle name="Comma_ny figurer" xfId="201"/>
    <cellStyle name="Commentaire" xfId="202"/>
    <cellStyle name="Commentaire 2" xfId="203"/>
    <cellStyle name="Commentaire 2 2" xfId="643"/>
    <cellStyle name="Commentaire 2 3" xfId="519"/>
    <cellStyle name="Commentaire 2 4" xfId="840"/>
    <cellStyle name="Commentaire 3" xfId="204"/>
    <cellStyle name="Commentaire 3 2" xfId="205"/>
    <cellStyle name="Commentaire 3 2 2" xfId="645"/>
    <cellStyle name="Commentaire 3 2 3" xfId="521"/>
    <cellStyle name="Commentaire 3 2 4" xfId="842"/>
    <cellStyle name="Commentaire 3 3" xfId="644"/>
    <cellStyle name="Commentaire 3 4" xfId="520"/>
    <cellStyle name="Commentaire 3 5" xfId="841"/>
    <cellStyle name="Commentaire 4" xfId="206"/>
    <cellStyle name="Commentaire 4 2" xfId="646"/>
    <cellStyle name="Commentaire 4 3" xfId="522"/>
    <cellStyle name="Commentaire 4 4" xfId="843"/>
    <cellStyle name="Commentaire 5" xfId="642"/>
    <cellStyle name="Commentaire 6" xfId="518"/>
    <cellStyle name="Commentaire 7" xfId="839"/>
    <cellStyle name="Entrée" xfId="207"/>
    <cellStyle name="Euro" xfId="208"/>
    <cellStyle name="Euro 2" xfId="209"/>
    <cellStyle name="Euro 2 2" xfId="210"/>
    <cellStyle name="Euro 3" xfId="211"/>
    <cellStyle name="Euro 4" xfId="212"/>
    <cellStyle name="Euro 4 2" xfId="648"/>
    <cellStyle name="Euro 4 3" xfId="524"/>
    <cellStyle name="Euro 4 4" xfId="845"/>
    <cellStyle name="Euro 5" xfId="647"/>
    <cellStyle name="Euro 6" xfId="523"/>
    <cellStyle name="Euro 7" xfId="844"/>
    <cellStyle name="Explanatory Text" xfId="213"/>
    <cellStyle name="Farve1" xfId="14" builtinId="29" customBuiltin="1"/>
    <cellStyle name="Farve2" xfId="18" builtinId="33" customBuiltin="1"/>
    <cellStyle name="Farve3" xfId="21" builtinId="37" customBuiltin="1"/>
    <cellStyle name="Farve4" xfId="25" builtinId="41" customBuiltin="1"/>
    <cellStyle name="Farve5" xfId="29" builtinId="45" customBuiltin="1"/>
    <cellStyle name="Farve6" xfId="32" builtinId="49" customBuiltin="1"/>
    <cellStyle name="Forklarende tekst" xfId="13" builtinId="53" customBuiltin="1"/>
    <cellStyle name="Format 1" xfId="214"/>
    <cellStyle name="Format 1 2" xfId="215"/>
    <cellStyle name="Format 1 2 2" xfId="525"/>
    <cellStyle name="Format 1 2 3" xfId="846"/>
    <cellStyle name="God" xfId="8" builtinId="26" customBuiltin="1"/>
    <cellStyle name="God 2" xfId="216"/>
    <cellStyle name="God 2 2" xfId="217"/>
    <cellStyle name="God 2 3" xfId="218"/>
    <cellStyle name="God 2 4" xfId="219"/>
    <cellStyle name="Good" xfId="220"/>
    <cellStyle name="Heading 1" xfId="221"/>
    <cellStyle name="Heading 2" xfId="222"/>
    <cellStyle name="Heading 3" xfId="223"/>
    <cellStyle name="Heading 4" xfId="224"/>
    <cellStyle name="Hyperlink 2" xfId="225"/>
    <cellStyle name="Hüperlink 2" xfId="226"/>
    <cellStyle name="Hyperlink 2 10" xfId="985"/>
    <cellStyle name="Hyperlink 2 11" xfId="992"/>
    <cellStyle name="Hyperlink 2 12" xfId="753"/>
    <cellStyle name="Hyperlink 2 13" xfId="759"/>
    <cellStyle name="Hyperlink 2 14" xfId="1054"/>
    <cellStyle name="Hyperlink 2 2" xfId="227"/>
    <cellStyle name="Hüperlink 2 2" xfId="228"/>
    <cellStyle name="Hyperlink 2 3" xfId="229"/>
    <cellStyle name="Hyperlink 2 4" xfId="526"/>
    <cellStyle name="Hyperlink 2 5" xfId="452"/>
    <cellStyle name="Hyperlink 2 6" xfId="705"/>
    <cellStyle name="Hyperlink 2 7" xfId="847"/>
    <cellStyle name="Hyperlink 2 8" xfId="988"/>
    <cellStyle name="Hyperlink 2 9" xfId="995"/>
    <cellStyle name="Hyperlink 3" xfId="230"/>
    <cellStyle name="Hüperlink 3" xfId="231"/>
    <cellStyle name="Hüperlink 4" xfId="232"/>
    <cellStyle name="Hüperlink 5" xfId="233"/>
    <cellStyle name="Input 2" xfId="235"/>
    <cellStyle name="Input 2 2" xfId="236"/>
    <cellStyle name="Input 2 3" xfId="237"/>
    <cellStyle name="Input 2 4" xfId="238"/>
    <cellStyle name="Input 3" xfId="239"/>
    <cellStyle name="Input 4" xfId="527"/>
    <cellStyle name="Input 5" xfId="444"/>
    <cellStyle name="Input 6" xfId="234"/>
    <cellStyle name="Input link" xfId="240"/>
    <cellStyle name="Input parameter" xfId="241"/>
    <cellStyle name="Insatisfaisant" xfId="242"/>
    <cellStyle name="Koma 2" xfId="243"/>
    <cellStyle name="Koma 2 2" xfId="244"/>
    <cellStyle name="Koma 2 2 2" xfId="245"/>
    <cellStyle name="Koma 2 3" xfId="246"/>
    <cellStyle name="Koma 2 3 2" xfId="652"/>
    <cellStyle name="Koma 2 3 3" xfId="528"/>
    <cellStyle name="Koma 2 3 4" xfId="848"/>
    <cellStyle name="Koma 3" xfId="247"/>
    <cellStyle name="Koma 3 2" xfId="248"/>
    <cellStyle name="Koma 4" xfId="249"/>
    <cellStyle name="Koma 5" xfId="250"/>
    <cellStyle name="Komma" xfId="1" builtinId="3"/>
    <cellStyle name="Komma 2" xfId="251"/>
    <cellStyle name="Komma 3" xfId="252"/>
    <cellStyle name="Komma 3 2" xfId="653"/>
    <cellStyle name="Komma 3 3" xfId="529"/>
    <cellStyle name="Komma 3 4" xfId="849"/>
    <cellStyle name="Komma 4" xfId="467"/>
    <cellStyle name="Komma 5" xfId="631"/>
    <cellStyle name="Komma 6" xfId="610"/>
    <cellStyle name="Komma 6 2" xfId="980"/>
    <cellStyle name="Komma 6 2 2" xfId="1276"/>
    <cellStyle name="Komma 6 3" xfId="1114"/>
    <cellStyle name="Komma 7" xfId="63"/>
    <cellStyle name="Komma 8" xfId="1002"/>
    <cellStyle name="Kontrolfelt" xfId="765"/>
    <cellStyle name="Kontrollér celle" xfId="12" builtinId="23" customBuiltin="1"/>
    <cellStyle name="Link" xfId="998" builtinId="8"/>
    <cellStyle name="Link 2" xfId="1000"/>
    <cellStyle name="Linked Cell" xfId="253"/>
    <cellStyle name="Markeringsfarve1 2" xfId="254"/>
    <cellStyle name="Markeringsfarve1 2 2" xfId="255"/>
    <cellStyle name="Markeringsfarve1 2 3" xfId="256"/>
    <cellStyle name="Markeringsfarve1 2 4" xfId="257"/>
    <cellStyle name="Markeringsfarve2 2" xfId="258"/>
    <cellStyle name="Markeringsfarve2 2 2" xfId="259"/>
    <cellStyle name="Markeringsfarve2 2 3" xfId="260"/>
    <cellStyle name="Markeringsfarve2 2 4" xfId="261"/>
    <cellStyle name="Markeringsfarve3 2" xfId="262"/>
    <cellStyle name="Markeringsfarve3 2 2" xfId="263"/>
    <cellStyle name="Markeringsfarve3 2 3" xfId="264"/>
    <cellStyle name="Markeringsfarve3 2 4" xfId="265"/>
    <cellStyle name="Markeringsfarve4 2" xfId="266"/>
    <cellStyle name="Markeringsfarve4 2 2" xfId="267"/>
    <cellStyle name="Markeringsfarve4 2 3" xfId="268"/>
    <cellStyle name="Markeringsfarve4 2 4" xfId="269"/>
    <cellStyle name="Markeringsfarve6 2" xfId="270"/>
    <cellStyle name="Markeringsfarve6 2 2" xfId="271"/>
    <cellStyle name="Markeringsfarve6 2 3" xfId="272"/>
    <cellStyle name="Markeringsfarve6 2 4" xfId="273"/>
    <cellStyle name="Neutral 2" xfId="275"/>
    <cellStyle name="Neutral 2 2" xfId="276"/>
    <cellStyle name="Neutral 2 2 2" xfId="532"/>
    <cellStyle name="Neutral 2 2 3" xfId="851"/>
    <cellStyle name="Neutral 2 3" xfId="277"/>
    <cellStyle name="Neutral 2 3 2" xfId="533"/>
    <cellStyle name="Neutral 2 3 3" xfId="852"/>
    <cellStyle name="Neutral 2 4" xfId="278"/>
    <cellStyle name="Neutral 2 4 2" xfId="534"/>
    <cellStyle name="Neutral 2 4 3" xfId="853"/>
    <cellStyle name="Neutral 2 5" xfId="531"/>
    <cellStyle name="Neutral 2 6" xfId="850"/>
    <cellStyle name="Neutral 3" xfId="279"/>
    <cellStyle name="Neutral 4" xfId="530"/>
    <cellStyle name="Neutral 5" xfId="443"/>
    <cellStyle name="Neutral 6" xfId="274"/>
    <cellStyle name="Neutre" xfId="280"/>
    <cellStyle name="Normal" xfId="0" builtinId="0"/>
    <cellStyle name="Normal 10" xfId="703"/>
    <cellStyle name="Normal 11" xfId="442"/>
    <cellStyle name="Normal 11 2" xfId="926"/>
    <cellStyle name="Normal 11 2 2" xfId="1223"/>
    <cellStyle name="Normal 11 3" xfId="1061"/>
    <cellStyle name="Normal 12" xfId="925"/>
    <cellStyle name="Normal 13" xfId="924"/>
    <cellStyle name="Normal 14" xfId="831"/>
    <cellStyle name="Normal 15" xfId="984"/>
    <cellStyle name="Normal 16" xfId="990"/>
    <cellStyle name="Normal 17" xfId="993"/>
    <cellStyle name="Normal 18" xfId="987"/>
    <cellStyle name="Normal 19" xfId="986"/>
    <cellStyle name="Normal 2" xfId="281"/>
    <cellStyle name="Normal 2 10" xfId="1055"/>
    <cellStyle name="Normal 2 2" xfId="282"/>
    <cellStyle name="Normal 2 2 2" xfId="536"/>
    <cellStyle name="Normal 2 2 2 2" xfId="975"/>
    <cellStyle name="Normal 2 2 2 2 2" xfId="1271"/>
    <cellStyle name="Normal 2 2 2 3" xfId="1109"/>
    <cellStyle name="Normal 2 2 3" xfId="855"/>
    <cellStyle name="Normal 2 2 3 2" xfId="1218"/>
    <cellStyle name="Normal 2 2 4" xfId="755"/>
    <cellStyle name="Normal 2 2 4 2" xfId="1160"/>
    <cellStyle name="Normal 2 2 5" xfId="1056"/>
    <cellStyle name="Normal 2 3" xfId="283"/>
    <cellStyle name="Normal 2 3 2" xfId="537"/>
    <cellStyle name="Normal 2 3 2 2" xfId="976"/>
    <cellStyle name="Normal 2 3 2 2 2" xfId="1272"/>
    <cellStyle name="Normal 2 3 2 3" xfId="1110"/>
    <cellStyle name="Normal 2 3 3" xfId="856"/>
    <cellStyle name="Normal 2 3 3 2" xfId="1219"/>
    <cellStyle name="Normal 2 3 4" xfId="756"/>
    <cellStyle name="Normal 2 3 4 2" xfId="1161"/>
    <cellStyle name="Normal 2 3 5" xfId="1057"/>
    <cellStyle name="Normal 2 4" xfId="284"/>
    <cellStyle name="Normal 2 4 2" xfId="538"/>
    <cellStyle name="Normal 2 4 2 2" xfId="977"/>
    <cellStyle name="Normal 2 4 2 2 2" xfId="1273"/>
    <cellStyle name="Normal 2 4 2 3" xfId="1111"/>
    <cellStyle name="Normal 2 4 3" xfId="857"/>
    <cellStyle name="Normal 2 4 3 2" xfId="1220"/>
    <cellStyle name="Normal 2 4 4" xfId="757"/>
    <cellStyle name="Normal 2 4 4 2" xfId="1162"/>
    <cellStyle name="Normal 2 4 5" xfId="1058"/>
    <cellStyle name="Normal 2 5" xfId="285"/>
    <cellStyle name="Normal 2 6" xfId="286"/>
    <cellStyle name="Normal 2 6 2" xfId="654"/>
    <cellStyle name="Normal 2 6 3" xfId="539"/>
    <cellStyle name="Normal 2 6 4" xfId="858"/>
    <cellStyle name="Normal 2 7" xfId="535"/>
    <cellStyle name="Normal 2 7 2" xfId="974"/>
    <cellStyle name="Normal 2 7 2 2" xfId="1270"/>
    <cellStyle name="Normal 2 7 3" xfId="766"/>
    <cellStyle name="Normal 2 7 4" xfId="1108"/>
    <cellStyle name="Normal 2 8" xfId="854"/>
    <cellStyle name="Normal 2 8 2" xfId="1217"/>
    <cellStyle name="Normal 2 9" xfId="754"/>
    <cellStyle name="Normal 2 9 2" xfId="1159"/>
    <cellStyle name="Normal 20" xfId="989"/>
    <cellStyle name="Normal 21" xfId="996"/>
    <cellStyle name="Normal 22" xfId="997"/>
    <cellStyle name="Normal 22 2" xfId="1281"/>
    <cellStyle name="Normal 23" xfId="36"/>
    <cellStyle name="Normal 24" xfId="1001"/>
    <cellStyle name="Normal 25" xfId="999"/>
    <cellStyle name="Normal 3" xfId="287"/>
    <cellStyle name="Normal 3 10" xfId="449"/>
    <cellStyle name="Normal 3 11" xfId="859"/>
    <cellStyle name="Normal 3 2" xfId="288"/>
    <cellStyle name="Normal 3 2 2" xfId="289"/>
    <cellStyle name="Normal 3 2 2 2" xfId="657"/>
    <cellStyle name="Normal 3 2 2 3" xfId="542"/>
    <cellStyle name="Normal 3 2 2 4" xfId="861"/>
    <cellStyle name="Normal 3 2 3" xfId="656"/>
    <cellStyle name="Normal 3 2 4" xfId="541"/>
    <cellStyle name="Normal 3 2 5" xfId="860"/>
    <cellStyle name="Normal 3 2_Nye figurer ØKON" xfId="290"/>
    <cellStyle name="Normal 3 3" xfId="291"/>
    <cellStyle name="Normal 3 3 2" xfId="292"/>
    <cellStyle name="Normal 3 3 2 2" xfId="659"/>
    <cellStyle name="Normal 3 3 2 3" xfId="544"/>
    <cellStyle name="Normal 3 3 2 4" xfId="863"/>
    <cellStyle name="Normal 3 3 3" xfId="658"/>
    <cellStyle name="Normal 3 3 4" xfId="543"/>
    <cellStyle name="Normal 3 3 5" xfId="862"/>
    <cellStyle name="Normal 3 3_Nye figurer ØKON" xfId="293"/>
    <cellStyle name="Normal 3 4" xfId="294"/>
    <cellStyle name="Normal 3 4 2" xfId="295"/>
    <cellStyle name="Normal 3 4 2 2" xfId="661"/>
    <cellStyle name="Normal 3 4 2 3" xfId="546"/>
    <cellStyle name="Normal 3 4 2 4" xfId="865"/>
    <cellStyle name="Normal 3 4 3" xfId="660"/>
    <cellStyle name="Normal 3 4 4" xfId="545"/>
    <cellStyle name="Normal 3 4 5" xfId="864"/>
    <cellStyle name="Normal 3 4_Nye figurer ØKON" xfId="296"/>
    <cellStyle name="Normal 3 5" xfId="655"/>
    <cellStyle name="Normal 3 6" xfId="634"/>
    <cellStyle name="Normal 3 7" xfId="649"/>
    <cellStyle name="Normal 3 8" xfId="540"/>
    <cellStyle name="Normal 3 9" xfId="706"/>
    <cellStyle name="Normal 3_Nye figurer ØKON" xfId="297"/>
    <cellStyle name="Normal 4" xfId="298"/>
    <cellStyle name="Normal 4 10" xfId="608"/>
    <cellStyle name="Normal 4 11" xfId="866"/>
    <cellStyle name="Normal 4 2" xfId="299"/>
    <cellStyle name="Normal 4 2 2" xfId="300"/>
    <cellStyle name="Normal 4 2 2 2" xfId="664"/>
    <cellStyle name="Normal 4 2 2 3" xfId="549"/>
    <cellStyle name="Normal 4 2 2 4" xfId="868"/>
    <cellStyle name="Normal 4 2 3" xfId="663"/>
    <cellStyle name="Normal 4 2 4" xfId="548"/>
    <cellStyle name="Normal 4 2 5" xfId="867"/>
    <cellStyle name="Normal 4 2_Nye figurer ØKON" xfId="301"/>
    <cellStyle name="Normal 4 3" xfId="302"/>
    <cellStyle name="Normal 4 3 2" xfId="303"/>
    <cellStyle name="Normal 4 3 2 2" xfId="666"/>
    <cellStyle name="Normal 4 3 2 3" xfId="551"/>
    <cellStyle name="Normal 4 3 2 4" xfId="870"/>
    <cellStyle name="Normal 4 3 3" xfId="665"/>
    <cellStyle name="Normal 4 3 4" xfId="550"/>
    <cellStyle name="Normal 4 3 5" xfId="869"/>
    <cellStyle name="Normal 4 3_Nye figurer ØKON" xfId="304"/>
    <cellStyle name="Normal 4 4" xfId="305"/>
    <cellStyle name="Normal 4 4 2" xfId="306"/>
    <cellStyle name="Normal 4 4 2 2" xfId="668"/>
    <cellStyle name="Normal 4 4 2 3" xfId="553"/>
    <cellStyle name="Normal 4 4 2 4" xfId="872"/>
    <cellStyle name="Normal 4 4 3" xfId="667"/>
    <cellStyle name="Normal 4 4 4" xfId="552"/>
    <cellStyle name="Normal 4 4 5" xfId="871"/>
    <cellStyle name="Normal 4 4_Nye figurer ØKON" xfId="307"/>
    <cellStyle name="Normal 4 5" xfId="662"/>
    <cellStyle name="Normal 4 6" xfId="633"/>
    <cellStyle name="Normal 4 7" xfId="650"/>
    <cellStyle name="Normal 4 8" xfId="547"/>
    <cellStyle name="Normal 4 9" xfId="707"/>
    <cellStyle name="Normal 5" xfId="308"/>
    <cellStyle name="Normal 5 10" xfId="994"/>
    <cellStyle name="Normal 5 10 2" xfId="1280"/>
    <cellStyle name="Normal 5 11" xfId="758"/>
    <cellStyle name="Normal 5 11 2" xfId="1163"/>
    <cellStyle name="Normal 5 12" xfId="1059"/>
    <cellStyle name="Normal 5 2" xfId="309"/>
    <cellStyle name="Normal 5 2 2" xfId="310"/>
    <cellStyle name="Normal 5 2 2 2" xfId="670"/>
    <cellStyle name="Normal 5 2 2 3" xfId="556"/>
    <cellStyle name="Normal 5 2 2 4" xfId="875"/>
    <cellStyle name="Normal 5 2 3" xfId="669"/>
    <cellStyle name="Normal 5 2 4" xfId="555"/>
    <cellStyle name="Normal 5 2 5" xfId="874"/>
    <cellStyle name="Normal 5 2_Nye figurer ØKON" xfId="311"/>
    <cellStyle name="Normal 5 3" xfId="312"/>
    <cellStyle name="Normal 5 3 2" xfId="313"/>
    <cellStyle name="Normal 5 3 2 2" xfId="672"/>
    <cellStyle name="Normal 5 3 2 3" xfId="558"/>
    <cellStyle name="Normal 5 3 2 4" xfId="877"/>
    <cellStyle name="Normal 5 3 3" xfId="671"/>
    <cellStyle name="Normal 5 3 4" xfId="557"/>
    <cellStyle name="Normal 5 3 5" xfId="876"/>
    <cellStyle name="Normal 5 3_Nye figurer ØKON" xfId="314"/>
    <cellStyle name="Normal 5 4" xfId="315"/>
    <cellStyle name="Normal 5 4 2" xfId="316"/>
    <cellStyle name="Normal 5 4 2 2" xfId="674"/>
    <cellStyle name="Normal 5 4 2 3" xfId="560"/>
    <cellStyle name="Normal 5 4 2 4" xfId="879"/>
    <cellStyle name="Normal 5 4 3" xfId="673"/>
    <cellStyle name="Normal 5 4 4" xfId="559"/>
    <cellStyle name="Normal 5 4 5" xfId="878"/>
    <cellStyle name="Normal 5 4_Nye figurer ØKON" xfId="317"/>
    <cellStyle name="Normal 5 5" xfId="554"/>
    <cellStyle name="Normal 5 5 2" xfId="978"/>
    <cellStyle name="Normal 5 5 2 2" xfId="1274"/>
    <cellStyle name="Normal 5 5 3" xfId="1112"/>
    <cellStyle name="Normal 5 6" xfId="708"/>
    <cellStyle name="Normal 5 6 2" xfId="983"/>
    <cellStyle name="Normal 5 6 2 2" xfId="1278"/>
    <cellStyle name="Normal 5 6 3" xfId="1116"/>
    <cellStyle name="Normal 5 7" xfId="450"/>
    <cellStyle name="Normal 5 7 2" xfId="928"/>
    <cellStyle name="Normal 5 7 2 2" xfId="1225"/>
    <cellStyle name="Normal 5 7 3" xfId="1063"/>
    <cellStyle name="Normal 5 8" xfId="873"/>
    <cellStyle name="Normal 5 8 2" xfId="1221"/>
    <cellStyle name="Normal 5 9" xfId="991"/>
    <cellStyle name="Normal 5 9 2" xfId="1279"/>
    <cellStyle name="Normal 6" xfId="318"/>
    <cellStyle name="Normal 6 10" xfId="710"/>
    <cellStyle name="Normal 6 11" xfId="880"/>
    <cellStyle name="Normal 6 2" xfId="319"/>
    <cellStyle name="Normal 6 2 2" xfId="320"/>
    <cellStyle name="Normal 6 2 2 2" xfId="677"/>
    <cellStyle name="Normal 6 2 2 3" xfId="563"/>
    <cellStyle name="Normal 6 2 2 4" xfId="882"/>
    <cellStyle name="Normal 6 2 3" xfId="676"/>
    <cellStyle name="Normal 6 2 4" xfId="562"/>
    <cellStyle name="Normal 6 2 5" xfId="881"/>
    <cellStyle name="Normal 6 2_Nye figurer ØKON" xfId="321"/>
    <cellStyle name="Normal 6 3" xfId="322"/>
    <cellStyle name="Normal 6 3 2" xfId="323"/>
    <cellStyle name="Normal 6 3 2 2" xfId="679"/>
    <cellStyle name="Normal 6 3 2 3" xfId="565"/>
    <cellStyle name="Normal 6 3 2 4" xfId="884"/>
    <cellStyle name="Normal 6 3 3" xfId="678"/>
    <cellStyle name="Normal 6 3 4" xfId="564"/>
    <cellStyle name="Normal 6 3 5" xfId="883"/>
    <cellStyle name="Normal 6 3_Nye figurer ØKON" xfId="324"/>
    <cellStyle name="Normal 6 4" xfId="325"/>
    <cellStyle name="Normal 6 4 2" xfId="326"/>
    <cellStyle name="Normal 6 4 2 2" xfId="681"/>
    <cellStyle name="Normal 6 4 2 3" xfId="567"/>
    <cellStyle name="Normal 6 4 2 4" xfId="886"/>
    <cellStyle name="Normal 6 4 3" xfId="680"/>
    <cellStyle name="Normal 6 4 4" xfId="566"/>
    <cellStyle name="Normal 6 4 5" xfId="885"/>
    <cellStyle name="Normal 6 4_Nye figurer ØKON" xfId="327"/>
    <cellStyle name="Normal 6 5" xfId="675"/>
    <cellStyle name="Normal 6 6" xfId="632"/>
    <cellStyle name="Normal 6 7" xfId="651"/>
    <cellStyle name="Normal 6 8" xfId="561"/>
    <cellStyle name="Normal 6 9" xfId="709"/>
    <cellStyle name="Normal 7" xfId="454"/>
    <cellStyle name="Normal 7 2" xfId="931"/>
    <cellStyle name="Normal 7 3" xfId="761"/>
    <cellStyle name="Normal 8" xfId="609"/>
    <cellStyle name="Normal 9" xfId="611"/>
    <cellStyle name="Normál_5-N° of lines" xfId="328"/>
    <cellStyle name="Normale 2" xfId="329"/>
    <cellStyle name="Normale 2 2" xfId="682"/>
    <cellStyle name="Normale 2 3" xfId="568"/>
    <cellStyle name="Normale 2 4" xfId="887"/>
    <cellStyle name="Normalny_Questionnaire AC_remek" xfId="330"/>
    <cellStyle name="Normaallaad 2" xfId="331"/>
    <cellStyle name="Normaallaad 2 2" xfId="332"/>
    <cellStyle name="Normaallaad 2 2 2" xfId="333"/>
    <cellStyle name="Normaallaad 2 3" xfId="334"/>
    <cellStyle name="Normaallaad 2 4" xfId="335"/>
    <cellStyle name="Normaallaad 3" xfId="336"/>
    <cellStyle name="Normaallaad 4" xfId="337"/>
    <cellStyle name="Normaallaad 4 2" xfId="338"/>
    <cellStyle name="Normaallaad 5" xfId="339"/>
    <cellStyle name="Normaallaad 6" xfId="340"/>
    <cellStyle name="Normaallaad 7" xfId="341"/>
    <cellStyle name="Note" xfId="342"/>
    <cellStyle name="Note 2" xfId="343"/>
    <cellStyle name="Note 2 2" xfId="344"/>
    <cellStyle name="Note 2 2 2" xfId="685"/>
    <cellStyle name="Note 2 3" xfId="684"/>
    <cellStyle name="Note 2_Nye figurer ØKON" xfId="345"/>
    <cellStyle name="Note 3" xfId="346"/>
    <cellStyle name="Note 3 2" xfId="347"/>
    <cellStyle name="Note 3 2 2" xfId="687"/>
    <cellStyle name="Note 3 3" xfId="686"/>
    <cellStyle name="Note 3_Nye figurer ØKON" xfId="348"/>
    <cellStyle name="Note 4" xfId="349"/>
    <cellStyle name="Note 4 2" xfId="350"/>
    <cellStyle name="Note 4 2 2" xfId="689"/>
    <cellStyle name="Note 4 3" xfId="688"/>
    <cellStyle name="Note 4_Nye figurer ØKON" xfId="351"/>
    <cellStyle name="Note 5" xfId="683"/>
    <cellStyle name="Note_Nye figurer ØKON" xfId="352"/>
    <cellStyle name="Num[0]" xfId="353"/>
    <cellStyle name="Num[0] 2" xfId="354"/>
    <cellStyle name="Num[0] 2 2" xfId="691"/>
    <cellStyle name="Num[0] 2 3" xfId="570"/>
    <cellStyle name="Num[0] 2 4" xfId="889"/>
    <cellStyle name="Num[0] 3" xfId="355"/>
    <cellStyle name="Num[0] 3 2" xfId="692"/>
    <cellStyle name="Num[0] 3 3" xfId="571"/>
    <cellStyle name="Num[0] 3 4" xfId="890"/>
    <cellStyle name="Num[0] 4" xfId="690"/>
    <cellStyle name="Num[0] 5" xfId="569"/>
    <cellStyle name="Num[0] 6" xfId="888"/>
    <cellStyle name="Output 2" xfId="357"/>
    <cellStyle name="Output 2 2" xfId="358"/>
    <cellStyle name="Output 2 3" xfId="359"/>
    <cellStyle name="Output 2 4" xfId="360"/>
    <cellStyle name="Output 3" xfId="361"/>
    <cellStyle name="Output 4" xfId="572"/>
    <cellStyle name="Output 5" xfId="445"/>
    <cellStyle name="Output 6" xfId="356"/>
    <cellStyle name="Overskrift 1" xfId="4" builtinId="16" customBuiltin="1"/>
    <cellStyle name="Overskrift 1 2" xfId="362"/>
    <cellStyle name="Overskrift 1 2 2" xfId="363"/>
    <cellStyle name="Overskrift 1 2 2 2" xfId="573"/>
    <cellStyle name="Overskrift 1 2 2 3" xfId="891"/>
    <cellStyle name="Overskrift 1 2 3" xfId="364"/>
    <cellStyle name="Overskrift 1 2 3 2" xfId="574"/>
    <cellStyle name="Overskrift 1 2 3 3" xfId="892"/>
    <cellStyle name="Overskrift 1 2 4" xfId="365"/>
    <cellStyle name="Overskrift 1 2 4 2" xfId="575"/>
    <cellStyle name="Overskrift 1 2 4 3" xfId="893"/>
    <cellStyle name="Overskrift 2" xfId="5" builtinId="17" customBuiltin="1"/>
    <cellStyle name="Overskrift 2 2" xfId="366"/>
    <cellStyle name="Overskrift 2 2 2" xfId="367"/>
    <cellStyle name="Overskrift 2 2 2 2" xfId="576"/>
    <cellStyle name="Overskrift 2 2 2 3" xfId="894"/>
    <cellStyle name="Overskrift 2 2 3" xfId="368"/>
    <cellStyle name="Overskrift 2 2 3 2" xfId="577"/>
    <cellStyle name="Overskrift 2 2 3 3" xfId="895"/>
    <cellStyle name="Overskrift 2 2 4" xfId="369"/>
    <cellStyle name="Overskrift 2 2 4 2" xfId="578"/>
    <cellStyle name="Overskrift 2 2 4 3" xfId="896"/>
    <cellStyle name="Overskrift 3" xfId="6" builtinId="18" customBuiltin="1"/>
    <cellStyle name="Overskrift 3 2" xfId="370"/>
    <cellStyle name="Overskrift 3 2 2" xfId="371"/>
    <cellStyle name="Overskrift 3 2 2 2" xfId="579"/>
    <cellStyle name="Overskrift 3 2 2 3" xfId="897"/>
    <cellStyle name="Overskrift 3 2 3" xfId="372"/>
    <cellStyle name="Overskrift 3 2 3 2" xfId="580"/>
    <cellStyle name="Overskrift 3 2 3 3" xfId="898"/>
    <cellStyle name="Overskrift 3 2 4" xfId="373"/>
    <cellStyle name="Overskrift 3 2 4 2" xfId="581"/>
    <cellStyle name="Overskrift 3 2 4 3" xfId="899"/>
    <cellStyle name="Overskrift 4" xfId="7" builtinId="19" customBuiltin="1"/>
    <cellStyle name="Overskrift 4 2" xfId="374"/>
    <cellStyle name="Overskrift 4 2 2" xfId="375"/>
    <cellStyle name="Overskrift 4 2 2 2" xfId="582"/>
    <cellStyle name="Overskrift 4 2 2 3" xfId="900"/>
    <cellStyle name="Overskrift 4 2 3" xfId="376"/>
    <cellStyle name="Overskrift 4 2 3 2" xfId="583"/>
    <cellStyle name="Overskrift 4 2 3 3" xfId="901"/>
    <cellStyle name="Overskrift 4 2 4" xfId="377"/>
    <cellStyle name="Overskrift 4 2 4 2" xfId="584"/>
    <cellStyle name="Overskrift 4 2 4 3" xfId="902"/>
    <cellStyle name="Percent 2" xfId="378"/>
    <cellStyle name="Percent 2 2" xfId="693"/>
    <cellStyle name="Percent 2 3" xfId="585"/>
    <cellStyle name="Percent 2 4" xfId="903"/>
    <cellStyle name="Percent 3" xfId="379"/>
    <cellStyle name="Percent 3 2" xfId="380"/>
    <cellStyle name="Percent 3 2 2" xfId="695"/>
    <cellStyle name="Percent 3 2 3" xfId="587"/>
    <cellStyle name="Percent 3 2 4" xfId="905"/>
    <cellStyle name="Percent 3 3" xfId="694"/>
    <cellStyle name="Percent 3 4" xfId="586"/>
    <cellStyle name="Percent 3 5" xfId="904"/>
    <cellStyle name="Percent 4" xfId="381"/>
    <cellStyle name="Percent 4 2" xfId="696"/>
    <cellStyle name="Percent 4 3" xfId="588"/>
    <cellStyle name="Percent 4 4" xfId="906"/>
    <cellStyle name="Procent" xfId="2" builtinId="5"/>
    <cellStyle name="Procent 2" xfId="383"/>
    <cellStyle name="Procent 2 2" xfId="384"/>
    <cellStyle name="Procent 2 2 2" xfId="699"/>
    <cellStyle name="Procent 2 2 3" xfId="591"/>
    <cellStyle name="Procent 2 2 4" xfId="908"/>
    <cellStyle name="Procent 2 3" xfId="698"/>
    <cellStyle name="Procent 2 4" xfId="590"/>
    <cellStyle name="Procent 2 5" xfId="907"/>
    <cellStyle name="Procent 3" xfId="589"/>
    <cellStyle name="Procent 4" xfId="697"/>
    <cellStyle name="Procent 5" xfId="704"/>
    <cellStyle name="Procent 5 2" xfId="982"/>
    <cellStyle name="Procent 5 2 2" xfId="1277"/>
    <cellStyle name="Procent 5 3" xfId="1115"/>
    <cellStyle name="Procent 6" xfId="382"/>
    <cellStyle name="Procent 7" xfId="1003"/>
    <cellStyle name="Protsent 2" xfId="385"/>
    <cellStyle name="Protsent 2 2" xfId="386"/>
    <cellStyle name="Protsent 2 2 2" xfId="387"/>
    <cellStyle name="Protsent 2 3" xfId="388"/>
    <cellStyle name="Protsent 2 3 2" xfId="700"/>
    <cellStyle name="Protsent 2 3 3" xfId="592"/>
    <cellStyle name="Protsent 2 3 4" xfId="909"/>
    <cellStyle name="Protsent 3" xfId="389"/>
    <cellStyle name="Protsent 3 2" xfId="390"/>
    <cellStyle name="Protsent 4" xfId="391"/>
    <cellStyle name="Protsent 5" xfId="392"/>
    <cellStyle name="Protsent 5 2" xfId="393"/>
    <cellStyle name="Protsent 6" xfId="394"/>
    <cellStyle name="Protsent 7" xfId="395"/>
    <cellStyle name="Sammenkædet celle" xfId="11" builtinId="24" customBuiltin="1"/>
    <cellStyle name="Sammenkædet celle 2" xfId="396"/>
    <cellStyle name="Sammenkædet celle 2 2" xfId="397"/>
    <cellStyle name="Sammenkædet celle 2 2 2" xfId="594"/>
    <cellStyle name="Sammenkædet celle 2 2 3" xfId="911"/>
    <cellStyle name="Sammenkædet celle 2 3" xfId="398"/>
    <cellStyle name="Sammenkædet celle 2 3 2" xfId="595"/>
    <cellStyle name="Sammenkædet celle 2 3 3" xfId="912"/>
    <cellStyle name="Sammenkædet celle 2 4" xfId="399"/>
    <cellStyle name="Sammenkædet celle 2 4 2" xfId="596"/>
    <cellStyle name="Sammenkædet celle 2 4 3" xfId="913"/>
    <cellStyle name="Sammenkædet celle 2 5" xfId="593"/>
    <cellStyle name="Sammenkædet celle 2 6" xfId="910"/>
    <cellStyle name="Satisfaisant" xfId="400"/>
    <cellStyle name="Sortie" xfId="401"/>
    <cellStyle name="Standard_7th_Impl_Rep-Tabelle_NetworkOperators(Beitrag112-1)" xfId="402"/>
    <cellStyle name="Standaard 2" xfId="403"/>
    <cellStyle name="Standaard 2 2" xfId="701"/>
    <cellStyle name="Standaard 2 3" xfId="597"/>
    <cellStyle name="Standaard 2 4" xfId="914"/>
    <cellStyle name="Standaard 3" xfId="404"/>
    <cellStyle name="Standaard 3 2" xfId="598"/>
    <cellStyle name="Standaard 3 2 2" xfId="979"/>
    <cellStyle name="Standaard 3 2 2 2" xfId="1275"/>
    <cellStyle name="Standaard 3 2 3" xfId="1113"/>
    <cellStyle name="Standaard 3 3" xfId="915"/>
    <cellStyle name="Standaard 3 3 2" xfId="1222"/>
    <cellStyle name="Standaard 3 4" xfId="760"/>
    <cellStyle name="Standaard 3 4 2" xfId="1164"/>
    <cellStyle name="Standaard 3 5" xfId="1060"/>
    <cellStyle name="Standaard 4" xfId="405"/>
    <cellStyle name="Standaard 4 2" xfId="702"/>
    <cellStyle name="Standaard 4 3" xfId="599"/>
    <cellStyle name="Standaard 4 4" xfId="916"/>
    <cellStyle name="Standaard_1. operators (B)" xfId="406"/>
    <cellStyle name="Style 1" xfId="407"/>
    <cellStyle name="Texte explicatif" xfId="408"/>
    <cellStyle name="Titel" xfId="3" builtinId="15" customBuiltin="1"/>
    <cellStyle name="Titel 2" xfId="409"/>
    <cellStyle name="Titel 2 2" xfId="410"/>
    <cellStyle name="Titel 2 2 2" xfId="600"/>
    <cellStyle name="Titel 2 2 3" xfId="917"/>
    <cellStyle name="Titel 2 3" xfId="411"/>
    <cellStyle name="Titel 2 3 2" xfId="601"/>
    <cellStyle name="Titel 2 3 3" xfId="918"/>
    <cellStyle name="Titel 2 4" xfId="412"/>
    <cellStyle name="Titel 2 4 2" xfId="602"/>
    <cellStyle name="Titel 2 4 3" xfId="919"/>
    <cellStyle name="Title" xfId="413"/>
    <cellStyle name="Titre" xfId="414"/>
    <cellStyle name="Titre 1" xfId="415"/>
    <cellStyle name="Titre 2" xfId="416"/>
    <cellStyle name="Titre 3" xfId="417"/>
    <cellStyle name="Titre 4" xfId="418"/>
    <cellStyle name="Total 2" xfId="420"/>
    <cellStyle name="Total 2 2" xfId="421"/>
    <cellStyle name="Total 2 3" xfId="422"/>
    <cellStyle name="Total 2 4" xfId="423"/>
    <cellStyle name="Total 2 5" xfId="424"/>
    <cellStyle name="Total 3" xfId="425"/>
    <cellStyle name="Total 4" xfId="426"/>
    <cellStyle name="Total 5" xfId="603"/>
    <cellStyle name="Total 6" xfId="448"/>
    <cellStyle name="Total 7" xfId="419"/>
    <cellStyle name="Ugyldig" xfId="9" builtinId="27" customBuiltin="1"/>
    <cellStyle name="Ugyldig 2" xfId="427"/>
    <cellStyle name="Ugyldig 2 2" xfId="428"/>
    <cellStyle name="Ugyldig 2 2 2" xfId="605"/>
    <cellStyle name="Ugyldig 2 2 3" xfId="921"/>
    <cellStyle name="Ugyldig 2 3" xfId="429"/>
    <cellStyle name="Ugyldig 2 3 2" xfId="606"/>
    <cellStyle name="Ugyldig 2 3 3" xfId="922"/>
    <cellStyle name="Ugyldig 2 4" xfId="430"/>
    <cellStyle name="Ugyldig 2 4 2" xfId="607"/>
    <cellStyle name="Ugyldig 2 4 3" xfId="923"/>
    <cellStyle name="Ugyldig 2 5" xfId="604"/>
    <cellStyle name="Ugyldig 2 6" xfId="920"/>
    <cellStyle name="Valuuta 2" xfId="431"/>
    <cellStyle name="Valuuta 2 2" xfId="432"/>
    <cellStyle name="Valuuta 2 3" xfId="433"/>
    <cellStyle name="Valuuta 3" xfId="434"/>
    <cellStyle name="Valuuta 3 2" xfId="435"/>
    <cellStyle name="Valuuta 4" xfId="436"/>
    <cellStyle name="Valuuta 5" xfId="437"/>
    <cellStyle name="Vérification" xfId="438"/>
    <cellStyle name="Warning Text" xfId="439"/>
    <cellStyle name="Κανονικό 2" xfId="440"/>
  </cellStyles>
  <dxfs count="0"/>
  <tableStyles count="0" defaultTableStyle="TableStyleMedium2" defaultPivotStyle="PivotStyleLight16"/>
  <colors>
    <mruColors>
      <color rgb="FFF0F7D0"/>
      <color rgb="FFBFDC8D"/>
      <color rgb="FFBFE01F"/>
      <color rgb="FFDBEB8D"/>
      <color rgb="FFC4D8E2"/>
      <color rgb="FF2C5663"/>
      <color rgb="FF7FAD2D"/>
      <color rgb="FFF9D7C7"/>
      <color rgb="FF962D2A"/>
      <color rgb="FFED7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18254455126457E-2"/>
          <c:y val="9.8507462686567196E-2"/>
          <c:w val="0.88545533154770206"/>
          <c:h val="0.75522388059701495"/>
        </c:manualLayout>
      </c:layout>
      <c:barChart>
        <c:barDir val="col"/>
        <c:grouping val="clustered"/>
        <c:varyColors val="0"/>
        <c:ser>
          <c:idx val="0"/>
          <c:order val="0"/>
          <c:tx>
            <c:strRef>
              <c:f>'Omsætning og Resultat'!$B$10</c:f>
              <c:strCache>
                <c:ptCount val="1"/>
                <c:pt idx="0">
                  <c:v>Omsætning i alt</c:v>
                </c:pt>
              </c:strCache>
            </c:strRef>
          </c:tx>
          <c:spPr>
            <a:solidFill>
              <a:srgbClr val="BFE01F"/>
            </a:solidFill>
            <a:ln w="25400">
              <a:noFill/>
            </a:ln>
          </c:spPr>
          <c:invertIfNegative val="0"/>
          <c:dLbls>
            <c:dLbl>
              <c:idx val="0"/>
              <c:layout>
                <c:manualLayout>
                  <c:x val="-7.91295746785361E-3"/>
                  <c:y val="-3.30033003300330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0C-4813-815A-C6D39CE8DE62}"/>
                </c:ext>
              </c:extLst>
            </c:dLbl>
            <c:dLbl>
              <c:idx val="1"/>
              <c:layout>
                <c:manualLayout>
                  <c:x val="-5.2753049785690736E-3"/>
                  <c:y val="-9.900990099009901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0C-4813-815A-C6D39CE8DE62}"/>
                </c:ext>
              </c:extLst>
            </c:dLbl>
            <c:dLbl>
              <c:idx val="2"/>
              <c:layout>
                <c:manualLayout>
                  <c:x val="-1.3188262446422925E-3"/>
                  <c:y val="-1.32013201320132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0C-4813-815A-C6D39CE8DE62}"/>
                </c:ext>
              </c:extLst>
            </c:dLbl>
            <c:dLbl>
              <c:idx val="3"/>
              <c:layout>
                <c:manualLayout>
                  <c:x val="-4.9997682873910423E-3"/>
                  <c:y val="-1.85661878286404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40-4F06-ACA4-752D21067DB6}"/>
                </c:ext>
              </c:extLst>
            </c:dLbl>
            <c:dLbl>
              <c:idx val="5"/>
              <c:layout>
                <c:manualLayout>
                  <c:x val="-1.9830386370242262E-3"/>
                  <c:y val="-2.06051853581755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40-4F06-ACA4-752D21067DB6}"/>
                </c:ext>
              </c:extLst>
            </c:dLbl>
            <c:dLbl>
              <c:idx val="6"/>
              <c:layout>
                <c:manualLayout>
                  <c:x val="-8.9552238805970154E-3"/>
                  <c:y val="1.592039800995024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40-4F06-ACA4-752D21067DB6}"/>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Resultat'!$D$4:$V$4</c:f>
              <c:numCache>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Cache>
            </c:numRef>
          </c:cat>
          <c:val>
            <c:numRef>
              <c:f>'Omsætning og Resultat'!$D$10:$V$10</c:f>
              <c:numCache>
                <c:formatCode>#,##0</c:formatCode>
                <c:ptCount val="19"/>
                <c:pt idx="0">
                  <c:v>37718.139834000001</c:v>
                </c:pt>
                <c:pt idx="1">
                  <c:v>38275.182732000001</c:v>
                </c:pt>
                <c:pt idx="2">
                  <c:v>37897.985121999998</c:v>
                </c:pt>
                <c:pt idx="3">
                  <c:v>38353.811220000003</c:v>
                </c:pt>
                <c:pt idx="4">
                  <c:v>39307.581916000003</c:v>
                </c:pt>
                <c:pt idx="5">
                  <c:v>40056.668964999997</c:v>
                </c:pt>
                <c:pt idx="6">
                  <c:v>37330.068014999997</c:v>
                </c:pt>
                <c:pt idx="7">
                  <c:v>39864.928184999997</c:v>
                </c:pt>
                <c:pt idx="8">
                  <c:v>39464.006987000001</c:v>
                </c:pt>
                <c:pt idx="9">
                  <c:v>40600.516667999997</c:v>
                </c:pt>
                <c:pt idx="10">
                  <c:v>40601.909817</c:v>
                </c:pt>
                <c:pt idx="11">
                  <c:v>41434.892281</c:v>
                </c:pt>
                <c:pt idx="12">
                  <c:v>44313.990883999999</c:v>
                </c:pt>
                <c:pt idx="13">
                  <c:v>40527.201856</c:v>
                </c:pt>
                <c:pt idx="14">
                  <c:v>40061.522016000003</c:v>
                </c:pt>
                <c:pt idx="15">
                  <c:v>38073.874659000001</c:v>
                </c:pt>
                <c:pt idx="16">
                  <c:v>36389.020679000001</c:v>
                </c:pt>
                <c:pt idx="17">
                  <c:v>34587.914298000003</c:v>
                </c:pt>
                <c:pt idx="18">
                  <c:v>35277.741086000002</c:v>
                </c:pt>
              </c:numCache>
            </c:numRef>
          </c:val>
          <c:extLst>
            <c:ext xmlns:c16="http://schemas.microsoft.com/office/drawing/2014/chart" uri="{C3380CC4-5D6E-409C-BE32-E72D297353CC}">
              <c16:uniqueId val="{00000003-A140-4F06-ACA4-752D21067DB6}"/>
            </c:ext>
          </c:extLst>
        </c:ser>
        <c:ser>
          <c:idx val="1"/>
          <c:order val="1"/>
          <c:tx>
            <c:strRef>
              <c:f>'Omsætning og Resultat'!$B$11</c:f>
              <c:strCache>
                <c:ptCount val="1"/>
                <c:pt idx="0">
                  <c:v>Omsætning i alt, faste priser (2015)</c:v>
                </c:pt>
              </c:strCache>
            </c:strRef>
          </c:tx>
          <c:spPr>
            <a:solidFill>
              <a:srgbClr val="198551"/>
            </a:solidFill>
            <a:ln w="25400">
              <a:noFill/>
            </a:ln>
          </c:spPr>
          <c:invertIfNegative val="0"/>
          <c:dLbls>
            <c:dLbl>
              <c:idx val="0"/>
              <c:layout>
                <c:manualLayout>
                  <c:x val="6.4278762907445559E-3"/>
                  <c:y val="1.64174907658650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40-4F06-ACA4-752D21067DB6}"/>
                </c:ext>
              </c:extLst>
            </c:dLbl>
            <c:dLbl>
              <c:idx val="1"/>
              <c:layout>
                <c:manualLayout>
                  <c:x val="9.65879360907287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40-4F06-ACA4-752D21067DB6}"/>
                </c:ext>
              </c:extLst>
            </c:dLbl>
            <c:dLbl>
              <c:idx val="2"/>
              <c:layout>
                <c:manualLayout>
                  <c:x val="8.0514749089199665E-3"/>
                  <c:y val="1.00859482116974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140-4F06-ACA4-752D21067DB6}"/>
                </c:ext>
              </c:extLst>
            </c:dLbl>
            <c:dLbl>
              <c:idx val="3"/>
              <c:layout>
                <c:manualLayout>
                  <c:x val="6.253207113155799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0C-4813-815A-C6D39CE8DE62}"/>
                </c:ext>
              </c:extLst>
            </c:dLbl>
            <c:dLbl>
              <c:idx val="4"/>
              <c:layout>
                <c:manualLayout>
                  <c:x val="3.3687642977212116E-3"/>
                  <c:y val="-2.45852624567878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140-4F06-ACA4-752D21067DB6}"/>
                </c:ext>
              </c:extLst>
            </c:dLbl>
            <c:dLbl>
              <c:idx val="5"/>
              <c:layout>
                <c:manualLayout>
                  <c:x val="8.9553032390287338E-3"/>
                  <c:y val="1.33000866076505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140-4F06-ACA4-752D21067DB6}"/>
                </c:ext>
              </c:extLst>
            </c:dLbl>
            <c:dLbl>
              <c:idx val="6"/>
              <c:layout>
                <c:manualLayout>
                  <c:x val="1.1940298507462687E-2"/>
                  <c:y val="-3.980099502487561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140-4F06-ACA4-752D21067DB6}"/>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Resultat'!$D$4:$V$4</c:f>
              <c:numCache>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Cache>
            </c:numRef>
          </c:cat>
          <c:val>
            <c:numRef>
              <c:f>'Omsætning og Resultat'!$D$11:$V$11</c:f>
              <c:numCache>
                <c:formatCode>#,##0</c:formatCode>
                <c:ptCount val="19"/>
                <c:pt idx="0">
                  <c:v>36619.553237</c:v>
                </c:pt>
                <c:pt idx="1">
                  <c:v>37451.255120000002</c:v>
                </c:pt>
                <c:pt idx="2">
                  <c:v>37374.738778999999</c:v>
                </c:pt>
                <c:pt idx="3">
                  <c:v>38239.093937999998</c:v>
                </c:pt>
                <c:pt idx="4">
                  <c:v>39307.581916000003</c:v>
                </c:pt>
                <c:pt idx="5">
                  <c:v>40217.539121000002</c:v>
                </c:pt>
                <c:pt idx="6">
                  <c:v>37707.139409000003</c:v>
                </c:pt>
                <c:pt idx="7">
                  <c:v>40595.649882999998</c:v>
                </c:pt>
                <c:pt idx="8">
                  <c:v>41151.206451999999</c:v>
                </c:pt>
                <c:pt idx="9">
                  <c:v>43516.095034999998</c:v>
                </c:pt>
                <c:pt idx="10">
                  <c:v>44519.637956999999</c:v>
                </c:pt>
                <c:pt idx="11">
                  <c:v>45987.671788</c:v>
                </c:pt>
                <c:pt idx="12">
                  <c:v>50877.142231999998</c:v>
                </c:pt>
                <c:pt idx="13">
                  <c:v>47344.861981000002</c:v>
                </c:pt>
                <c:pt idx="14">
                  <c:v>47692.288115000003</c:v>
                </c:pt>
                <c:pt idx="15">
                  <c:v>46150.151102000003</c:v>
                </c:pt>
                <c:pt idx="16">
                  <c:v>44594.388086999999</c:v>
                </c:pt>
                <c:pt idx="17">
                  <c:v>43289.004128</c:v>
                </c:pt>
                <c:pt idx="18">
                  <c:v>45227.873187999998</c:v>
                </c:pt>
              </c:numCache>
            </c:numRef>
          </c:val>
          <c:extLst>
            <c:ext xmlns:c16="http://schemas.microsoft.com/office/drawing/2014/chart" uri="{C3380CC4-5D6E-409C-BE32-E72D297353CC}">
              <c16:uniqueId val="{0000000A-A140-4F06-ACA4-752D21067DB6}"/>
            </c:ext>
          </c:extLst>
        </c:ser>
        <c:dLbls>
          <c:showLegendKey val="0"/>
          <c:showVal val="0"/>
          <c:showCatName val="0"/>
          <c:showSerName val="0"/>
          <c:showPercent val="0"/>
          <c:showBubbleSize val="0"/>
        </c:dLbls>
        <c:gapWidth val="150"/>
        <c:axId val="150448000"/>
        <c:axId val="150449536"/>
      </c:barChart>
      <c:catAx>
        <c:axId val="150448000"/>
        <c:scaling>
          <c:orientation val="maxMin"/>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da-DK"/>
          </a:p>
        </c:txPr>
        <c:crossAx val="150449536"/>
        <c:crosses val="autoZero"/>
        <c:auto val="1"/>
        <c:lblAlgn val="ctr"/>
        <c:lblOffset val="100"/>
        <c:tickMarkSkip val="1"/>
        <c:noMultiLvlLbl val="0"/>
      </c:catAx>
      <c:valAx>
        <c:axId val="150449536"/>
        <c:scaling>
          <c:orientation val="minMax"/>
        </c:scaling>
        <c:delete val="0"/>
        <c:axPos val="r"/>
        <c:majorGridlines>
          <c:spPr>
            <a:ln w="3175" cap="flat" cmpd="sng" algn="ctr">
              <a:solidFill>
                <a:srgbClr val="000000"/>
              </a:solidFill>
              <a:prstDash val="sysDash"/>
              <a:round/>
              <a:headEnd type="none" w="med" len="med"/>
              <a:tailEnd type="none" w="med" len="med"/>
            </a:ln>
          </c:spPr>
        </c:majorGridlines>
        <c:title>
          <c:tx>
            <c:rich>
              <a:bodyPr rot="0" vert="horz"/>
              <a:lstStyle/>
              <a:p>
                <a:pPr algn="ctr">
                  <a:defRPr/>
                </a:pPr>
                <a:r>
                  <a:rPr lang="da-DK"/>
                  <a:t>Milliarder kr.</a:t>
                </a:r>
              </a:p>
            </c:rich>
          </c:tx>
          <c:layout>
            <c:manualLayout>
              <c:xMode val="edge"/>
              <c:yMode val="edge"/>
              <c:x val="1.1160677642567406E-2"/>
              <c:y val="1.4925373134328358E-2"/>
            </c:manualLayout>
          </c:layout>
          <c:overlay val="0"/>
          <c:spPr>
            <a:noFill/>
            <a:ln w="25400">
              <a:noFill/>
            </a:ln>
          </c:spPr>
        </c:title>
        <c:numFmt formatCode="#,##0" sourceLinked="1"/>
        <c:majorTickMark val="out"/>
        <c:minorTickMark val="none"/>
        <c:tickLblPos val="high"/>
        <c:spPr>
          <a:ln w="3175">
            <a:solidFill>
              <a:srgbClr val="000000"/>
            </a:solidFill>
            <a:prstDash val="solid"/>
          </a:ln>
        </c:spPr>
        <c:txPr>
          <a:bodyPr rot="0" vert="horz"/>
          <a:lstStyle/>
          <a:p>
            <a:pPr>
              <a:defRPr/>
            </a:pPr>
            <a:endParaRPr lang="da-DK"/>
          </a:p>
        </c:txPr>
        <c:crossAx val="150448000"/>
        <c:crosses val="autoZero"/>
        <c:crossBetween val="between"/>
      </c:valAx>
      <c:spPr>
        <a:noFill/>
        <a:ln w="25400">
          <a:noFill/>
        </a:ln>
      </c:spPr>
    </c:plotArea>
    <c:legend>
      <c:legendPos val="r"/>
      <c:layout>
        <c:manualLayout>
          <c:xMode val="edge"/>
          <c:yMode val="edge"/>
          <c:x val="0.27074969561389095"/>
          <c:y val="0.94328358208955221"/>
          <c:w val="0.53003762170178159"/>
          <c:h val="5.671656141992152E-2"/>
        </c:manualLayout>
      </c:layout>
      <c:overlay val="0"/>
      <c:spPr>
        <a:noFill/>
        <a:ln w="25400">
          <a:noFill/>
        </a:ln>
      </c:spPr>
      <c:txPr>
        <a:bodyPr/>
        <a:lstStyle/>
        <a:p>
          <a:pPr>
            <a:defRPr sz="900"/>
          </a:pPr>
          <a:endParaRPr lang="da-DK"/>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71150656327562E-2"/>
          <c:y val="0.1351063437333076"/>
          <c:w val="0.8634139961810845"/>
          <c:h val="0.70722158014452052"/>
        </c:manualLayout>
      </c:layout>
      <c:barChart>
        <c:barDir val="col"/>
        <c:grouping val="clustered"/>
        <c:varyColors val="0"/>
        <c:ser>
          <c:idx val="0"/>
          <c:order val="0"/>
          <c:tx>
            <c:strRef>
              <c:f>'Omsætning og Resultat'!$B$76</c:f>
              <c:strCache>
                <c:ptCount val="1"/>
                <c:pt idx="0">
                  <c:v>EBIT (løbende priser)</c:v>
                </c:pt>
              </c:strCache>
            </c:strRef>
          </c:tx>
          <c:spPr>
            <a:solidFill>
              <a:srgbClr val="BFE01F"/>
            </a:solidFill>
          </c:spPr>
          <c:invertIfNegative val="0"/>
          <c:dLbls>
            <c:dLbl>
              <c:idx val="11"/>
              <c:layout>
                <c:manualLayout>
                  <c:x val="3.522677723251781E-3"/>
                  <c:y val="7.71760833102976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4E-4B7C-8398-66E7182FE6CB}"/>
                </c:ext>
              </c:extLst>
            </c:dLbl>
            <c:dLbl>
              <c:idx val="13"/>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4E-4B7C-8398-66E7182FE6CB}"/>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Resultat'!$F$75:$V$75</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'Omsætning og Resultat'!$F$76:$V$76</c:f>
              <c:numCache>
                <c:formatCode>#,##0.00</c:formatCode>
                <c:ptCount val="17"/>
                <c:pt idx="0">
                  <c:v>2.643213193321186</c:v>
                </c:pt>
                <c:pt idx="1">
                  <c:v>0.99528140382182217</c:v>
                </c:pt>
                <c:pt idx="2">
                  <c:v>6.8845116227763334</c:v>
                </c:pt>
                <c:pt idx="3">
                  <c:v>4.6164022493254997</c:v>
                </c:pt>
                <c:pt idx="4">
                  <c:v>2.9218055952469992</c:v>
                </c:pt>
                <c:pt idx="5" formatCode="_ * #,##0.00_ ;_ * \-#,##0.00_ ;_ * &quot;-&quot;??_ ;_ @_ ">
                  <c:v>3.2596642905986899</c:v>
                </c:pt>
                <c:pt idx="6" formatCode="_ * #,##0.00_ ;_ * \-#,##0.00_ ;_ * &quot;-&quot;??_ ;_ @_ ">
                  <c:v>4.1736267089999997</c:v>
                </c:pt>
                <c:pt idx="7" formatCode="_ * #,##0.00_ ;_ * \-#,##0.00_ ;_ * &quot;-&quot;??_ ;_ @_ ">
                  <c:v>4.0074853409999998</c:v>
                </c:pt>
                <c:pt idx="8" formatCode="_ * #,##0.00_ ;_ * \-#,##0.00_ ;_ * &quot;-&quot;??_ ;_ @_ ">
                  <c:v>4.7157125410000003</c:v>
                </c:pt>
                <c:pt idx="9" formatCode="_ * #,##0.00_ ;_ * \-#,##0.00_ ;_ * &quot;-&quot;??_ ;_ @_ ">
                  <c:v>1.4081201303664599</c:v>
                </c:pt>
                <c:pt idx="10" formatCode="_ * #,##0.00_ ;_ * \-#,##0.00_ ;_ * &quot;-&quot;??_ ;_ @_ ">
                  <c:v>4.8375559053228585</c:v>
                </c:pt>
                <c:pt idx="11" formatCode="_ * #,##0.00_ ;_ * \-#,##0.00_ ;_ * &quot;-&quot;??_ ;_ @_ ">
                  <c:v>5.1447783769866895</c:v>
                </c:pt>
                <c:pt idx="12" formatCode="_ * #,##0.00_ ;_ * \-#,##0.00_ ;_ * &quot;-&quot;??_ ;_ @_ ">
                  <c:v>2.4100954551574167</c:v>
                </c:pt>
                <c:pt idx="13" formatCode="_ * #,##0.00_ ;_ * \-#,##0.00_ ;_ * &quot;-&quot;??_ ;_ @_ ">
                  <c:v>3.786651027</c:v>
                </c:pt>
                <c:pt idx="14" formatCode="_ * #,##0.00_ ;_ * \-#,##0.00_ ;_ * &quot;-&quot;??_ ;_ @_ ">
                  <c:v>4.0780500340000003</c:v>
                </c:pt>
                <c:pt idx="15" formatCode="_ * #,##0.00_ ;_ * \-#,##0.00_ ;_ * &quot;-&quot;??_ ;_ @_ ">
                  <c:v>3.2252589324439644</c:v>
                </c:pt>
                <c:pt idx="16" formatCode="_ * #,##0.00_ ;_ * \-#,##0.00_ ;_ * &quot;-&quot;??_ ;_ @_ ">
                  <c:v>2.196227881</c:v>
                </c:pt>
              </c:numCache>
            </c:numRef>
          </c:val>
          <c:extLst>
            <c:ext xmlns:c16="http://schemas.microsoft.com/office/drawing/2014/chart" uri="{C3380CC4-5D6E-409C-BE32-E72D297353CC}">
              <c16:uniqueId val="{00000002-1A4E-4B7C-8398-66E7182FE6CB}"/>
            </c:ext>
          </c:extLst>
        </c:ser>
        <c:ser>
          <c:idx val="1"/>
          <c:order val="1"/>
          <c:tx>
            <c:strRef>
              <c:f>'Omsætning og Resultat'!$B$77</c:f>
              <c:strCache>
                <c:ptCount val="1"/>
                <c:pt idx="0">
                  <c:v>EBIT (faste priser 2015)</c:v>
                </c:pt>
              </c:strCache>
            </c:strRef>
          </c:tx>
          <c:spPr>
            <a:solidFill>
              <a:srgbClr val="7FAD2D"/>
            </a:solidFill>
          </c:spPr>
          <c:invertIfNegative val="0"/>
          <c:dLbls>
            <c:dLbl>
              <c:idx val="1"/>
              <c:layout>
                <c:manualLayout>
                  <c:x val="3.522677723251781E-3"/>
                  <c:y val="4.50862357800282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C2-4F47-B5DC-3DCF3F326931}"/>
                </c:ext>
              </c:extLst>
            </c:dLbl>
            <c:dLbl>
              <c:idx val="9"/>
              <c:layout>
                <c:manualLayout>
                  <c:x val="5.2840165848776072E-3"/>
                  <c:y val="2.90413120148937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C2-4F47-B5DC-3DCF3F326931}"/>
                </c:ext>
              </c:extLst>
            </c:dLbl>
            <c:dLbl>
              <c:idx val="10"/>
              <c:layout>
                <c:manualLayout>
                  <c:x val="3.522677723251781E-3"/>
                  <c:y val="3.22502967679206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A4E-4B7C-8398-66E7182FE6CB}"/>
                </c:ext>
              </c:extLst>
            </c:dLbl>
            <c:dLbl>
              <c:idx val="12"/>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A4E-4B7C-8398-66E7182FE6CB}"/>
                </c:ext>
              </c:extLst>
            </c:dLbl>
            <c:dLbl>
              <c:idx val="13"/>
              <c:layout>
                <c:manualLayout>
                  <c:x val="0"/>
                  <c:y val="4.18772510270014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A4E-4B7C-8398-66E7182FE6CB}"/>
                </c:ext>
              </c:extLst>
            </c:dLbl>
            <c:dLbl>
              <c:idx val="14"/>
              <c:layout>
                <c:manualLayout>
                  <c:x val="0"/>
                  <c:y val="9.64299918284592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A4E-4B7C-8398-66E7182FE6CB}"/>
                </c:ext>
              </c:extLst>
            </c:dLbl>
            <c:dLbl>
              <c:idx val="15"/>
              <c:layout>
                <c:manualLayout>
                  <c:x val="3.522677723251781E-3"/>
                  <c:y val="8.3594052816351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C2-4F47-B5DC-3DCF3F326931}"/>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Resultat'!$F$75:$V$75</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'Omsætning og Resultat'!$F$77:$V$77</c:f>
              <c:numCache>
                <c:formatCode>#,##0.00</c:formatCode>
                <c:ptCount val="17"/>
                <c:pt idx="0">
                  <c:v>3.239231854560277</c:v>
                </c:pt>
                <c:pt idx="1">
                  <c:v>1.2064017016022088</c:v>
                </c:pt>
                <c:pt idx="2">
                  <c:v>8.1958471699718256</c:v>
                </c:pt>
                <c:pt idx="3">
                  <c:v>5.3929932819223128</c:v>
                </c:pt>
                <c:pt idx="4">
                  <c:v>3.3545414411561416</c:v>
                </c:pt>
                <c:pt idx="5" formatCode="_ * #,##0.00_ ;_ * \-#,##0.00_ ;_ * &quot;-&quot;??_ ;_ @_ ">
                  <c:v>3.6178294013304</c:v>
                </c:pt>
                <c:pt idx="6" formatCode="_ * #,##0.00_ ;_ * \-#,##0.00_ ;_ * &quot;-&quot;??_ ;_ @_ ">
                  <c:v>4.5763450756578941</c:v>
                </c:pt>
                <c:pt idx="7" formatCode="_ * #,##0.00_ ;_ * \-#,##0.00_ ;_ * &quot;-&quot;??_ ;_ @_ ">
                  <c:v>4.2952683183279738</c:v>
                </c:pt>
                <c:pt idx="8" formatCode="_ * #,##0.00_ ;_ * \-#,##0.00_ ;_ * &quot;-&quot;??_ ;_ @_ ">
                  <c:v>4.9173227747653803</c:v>
                </c:pt>
                <c:pt idx="9" formatCode="_ * #,##0.00_ ;_ * \-#,##0.00_ ;_ * &quot;-&quot;??_ ;_ @_ ">
                  <c:v>1.4339308863202238</c:v>
                </c:pt>
                <c:pt idx="10" formatCode="_ * #,##0.00_ ;_ * \-#,##0.00_ ;_ * &quot;-&quot;??_ ;_ @_ ">
                  <c:v>4.8864201063867263</c:v>
                </c:pt>
                <c:pt idx="11" formatCode="_ * #,##0.00_ ;_ * \-#,##0.00_ ;_ * &quot;-&quot;??_ ;_ @_ ">
                  <c:v>5.1654401375368373</c:v>
                </c:pt>
                <c:pt idx="12" formatCode="_ * #,##0.00_ ;_ * \-#,##0.00_ ;_ * &quot;-&quot;??_ ;_ @_ ">
                  <c:v>2.4100954551574167</c:v>
                </c:pt>
                <c:pt idx="13" formatCode="_ * #,##0.00_ ;_ * \-#,##0.00_ ;_ * &quot;-&quot;??_ ;_ @_ ">
                  <c:v>3.775907065286078</c:v>
                </c:pt>
                <c:pt idx="14" formatCode="_ * #,##0.00_ ;_ * \-#,##0.00_ ;_ * &quot;-&quot;??_ ;_ @_ ">
                  <c:v>4.0231183735881864</c:v>
                </c:pt>
                <c:pt idx="15" formatCode="_ * #,##0.00_ ;_ * \-#,##0.00_ ;_ * &quot;-&quot;??_ ;_ @_ ">
                  <c:v>3.1558306579686537</c:v>
                </c:pt>
                <c:pt idx="16" formatCode="_ * #,##0.00_ ;_ * \-#,##0.00_ ;_ * &quot;-&quot;??_ ;_ @_ ">
                  <c:v>2.1314579379304304</c:v>
                </c:pt>
              </c:numCache>
            </c:numRef>
          </c:val>
          <c:extLst>
            <c:ext xmlns:c16="http://schemas.microsoft.com/office/drawing/2014/chart" uri="{C3380CC4-5D6E-409C-BE32-E72D297353CC}">
              <c16:uniqueId val="{00000007-1A4E-4B7C-8398-66E7182FE6CB}"/>
            </c:ext>
          </c:extLst>
        </c:ser>
        <c:dLbls>
          <c:showLegendKey val="0"/>
          <c:showVal val="0"/>
          <c:showCatName val="0"/>
          <c:showSerName val="0"/>
          <c:showPercent val="0"/>
          <c:showBubbleSize val="0"/>
        </c:dLbls>
        <c:gapWidth val="150"/>
        <c:axId val="150332544"/>
        <c:axId val="150334080"/>
      </c:barChart>
      <c:lineChart>
        <c:grouping val="standard"/>
        <c:varyColors val="0"/>
        <c:ser>
          <c:idx val="2"/>
          <c:order val="2"/>
          <c:tx>
            <c:strRef>
              <c:f>'Omsætning og Resultat'!$B$78</c:f>
              <c:strCache>
                <c:ptCount val="1"/>
                <c:pt idx="0">
                  <c:v>Overskudsgrad</c:v>
                </c:pt>
              </c:strCache>
            </c:strRef>
          </c:tx>
          <c:spPr>
            <a:ln>
              <a:solidFill>
                <a:srgbClr val="BFDC8D"/>
              </a:solidFill>
            </a:ln>
          </c:spPr>
          <c:marker>
            <c:symbol val="square"/>
            <c:size val="5"/>
            <c:spPr>
              <a:solidFill>
                <a:srgbClr val="BFDC8D"/>
              </a:solidFill>
              <a:ln>
                <a:solidFill>
                  <a:srgbClr val="BFDC8D"/>
                </a:solidFill>
              </a:ln>
            </c:spPr>
          </c:marker>
          <c:dLbls>
            <c:dLbl>
              <c:idx val="10"/>
              <c:layout>
                <c:manualLayout>
                  <c:x val="-2.7314066412738001E-2"/>
                  <c:y val="-2.25429915520317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A4E-4B7C-8398-66E7182FE6CB}"/>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Resultat'!$F$75:$V$75</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'Omsætning og Resultat'!$F$78:$V$78</c:f>
              <c:numCache>
                <c:formatCode>0%</c:formatCode>
                <c:ptCount val="17"/>
                <c:pt idx="0">
                  <c:v>7.2637656744390044E-2</c:v>
                </c:pt>
                <c:pt idx="1">
                  <c:v>2.6140710296313027E-2</c:v>
                </c:pt>
                <c:pt idx="2">
                  <c:v>0.17184642860507049</c:v>
                </c:pt>
                <c:pt idx="3">
                  <c:v>0.11390930118995977</c:v>
                </c:pt>
                <c:pt idx="4">
                  <c:v>6.5934156164894522E-2</c:v>
                </c:pt>
                <c:pt idx="5">
                  <c:v>7.8669549047790333E-2</c:v>
                </c:pt>
                <c:pt idx="6">
                  <c:v>0.10279385200871768</c:v>
                </c:pt>
                <c:pt idx="7">
                  <c:v>9.8705279387702183E-2</c:v>
                </c:pt>
                <c:pt idx="8">
                  <c:v>0.11949401241576731</c:v>
                </c:pt>
                <c:pt idx="9">
                  <c:v>3.5314726756077851E-2</c:v>
                </c:pt>
                <c:pt idx="10">
                  <c:v>0.12958872465467441</c:v>
                </c:pt>
                <c:pt idx="11">
                  <c:v>0.12843749892187162</c:v>
                </c:pt>
                <c:pt idx="12">
                  <c:v>6.1313755201975823E-2</c:v>
                </c:pt>
                <c:pt idx="13">
                  <c:v>9.9161448891008697E-2</c:v>
                </c:pt>
                <c:pt idx="14">
                  <c:v>0.107031243602981</c:v>
                </c:pt>
                <c:pt idx="15">
                  <c:v>8.4231391951465007E-2</c:v>
                </c:pt>
                <c:pt idx="16">
                  <c:v>5.8251512257260427E-2</c:v>
                </c:pt>
              </c:numCache>
            </c:numRef>
          </c:val>
          <c:smooth val="0"/>
          <c:extLst>
            <c:ext xmlns:c16="http://schemas.microsoft.com/office/drawing/2014/chart" uri="{C3380CC4-5D6E-409C-BE32-E72D297353CC}">
              <c16:uniqueId val="{00000009-1A4E-4B7C-8398-66E7182FE6CB}"/>
            </c:ext>
          </c:extLst>
        </c:ser>
        <c:dLbls>
          <c:showLegendKey val="0"/>
          <c:showVal val="0"/>
          <c:showCatName val="0"/>
          <c:showSerName val="0"/>
          <c:showPercent val="0"/>
          <c:showBubbleSize val="0"/>
        </c:dLbls>
        <c:marker val="1"/>
        <c:smooth val="0"/>
        <c:axId val="151017344"/>
        <c:axId val="151015808"/>
      </c:lineChart>
      <c:catAx>
        <c:axId val="150332544"/>
        <c:scaling>
          <c:orientation val="minMax"/>
        </c:scaling>
        <c:delete val="0"/>
        <c:axPos val="b"/>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da-DK"/>
          </a:p>
        </c:txPr>
        <c:crossAx val="150334080"/>
        <c:crosses val="autoZero"/>
        <c:auto val="1"/>
        <c:lblAlgn val="ctr"/>
        <c:lblOffset val="100"/>
        <c:noMultiLvlLbl val="0"/>
      </c:catAx>
      <c:valAx>
        <c:axId val="150334080"/>
        <c:scaling>
          <c:orientation val="minMax"/>
        </c:scaling>
        <c:delete val="0"/>
        <c:axPos val="l"/>
        <c:majorGridlines>
          <c:spPr>
            <a:ln>
              <a:solidFill>
                <a:schemeClr val="tx1"/>
              </a:solidFill>
              <a:prstDash val="sysDash"/>
            </a:ln>
          </c:spPr>
        </c:majorGridlines>
        <c:numFmt formatCode="#,##0.0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0332544"/>
        <c:crosses val="autoZero"/>
        <c:crossBetween val="between"/>
      </c:valAx>
      <c:valAx>
        <c:axId val="151015808"/>
        <c:scaling>
          <c:orientation val="minMax"/>
          <c:max val="0.18000000000000002"/>
        </c:scaling>
        <c:delete val="0"/>
        <c:axPos val="r"/>
        <c:numFmt formatCode="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1017344"/>
        <c:crosses val="max"/>
        <c:crossBetween val="between"/>
      </c:valAx>
      <c:catAx>
        <c:axId val="151017344"/>
        <c:scaling>
          <c:orientation val="minMax"/>
        </c:scaling>
        <c:delete val="1"/>
        <c:axPos val="b"/>
        <c:numFmt formatCode="General" sourceLinked="1"/>
        <c:majorTickMark val="out"/>
        <c:minorTickMark val="none"/>
        <c:tickLblPos val="nextTo"/>
        <c:crossAx val="151015808"/>
        <c:crosses val="autoZero"/>
        <c:auto val="1"/>
        <c:lblAlgn val="ctr"/>
        <c:lblOffset val="100"/>
        <c:noMultiLvlLbl val="0"/>
      </c:catAx>
    </c:plotArea>
    <c:legend>
      <c:legendPos val="b"/>
      <c:layout/>
      <c:overlay val="0"/>
      <c:txPr>
        <a:bodyPr/>
        <a:lstStyle/>
        <a:p>
          <a:pPr>
            <a:defRPr sz="90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22162921758888E-2"/>
          <c:y val="0.12654119629544253"/>
          <c:w val="0.94818901813884238"/>
          <c:h val="0.70658785932216517"/>
        </c:manualLayout>
      </c:layout>
      <c:barChart>
        <c:barDir val="col"/>
        <c:grouping val="clustered"/>
        <c:varyColors val="0"/>
        <c:ser>
          <c:idx val="0"/>
          <c:order val="0"/>
          <c:tx>
            <c:strRef>
              <c:f>Investeringer!$B$10</c:f>
              <c:strCache>
                <c:ptCount val="1"/>
                <c:pt idx="0">
                  <c:v>Samlede investeringer i løbende priser**</c:v>
                </c:pt>
              </c:strCache>
            </c:strRef>
          </c:tx>
          <c:spPr>
            <a:solidFill>
              <a:srgbClr val="ED7C59"/>
            </a:solidFill>
            <a:ln w="25400">
              <a:noFill/>
            </a:ln>
          </c:spPr>
          <c:invertIfNegative val="0"/>
          <c:dLbls>
            <c:dLbl>
              <c:idx val="0"/>
              <c:layout>
                <c:manualLayout>
                  <c:x val="-5.9701492537313433E-3"/>
                  <c:y val="3.992015968063871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97-4C32-B848-B04EAB803F40}"/>
                </c:ext>
              </c:extLst>
            </c:dLbl>
            <c:dLbl>
              <c:idx val="1"/>
              <c:layout>
                <c:manualLayout>
                  <c:x val="-3.2866844807915856E-3"/>
                  <c:y val="1.19761618033038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97-4C32-B848-B04EAB803F40}"/>
                </c:ext>
              </c:extLst>
            </c:dLbl>
            <c:dLbl>
              <c:idx val="5"/>
              <c:layout>
                <c:manualLayout>
                  <c:x val="-5.9374310358840032E-3"/>
                  <c:y val="-6.22558888618981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97-4C32-B848-B04EAB803F40}"/>
                </c:ext>
              </c:extLst>
            </c:dLbl>
            <c:dLbl>
              <c:idx val="6"/>
              <c:layout>
                <c:manualLayout>
                  <c:x val="-4.4577427821522308E-3"/>
                  <c:y val="-3.016329545633106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97-4C32-B848-B04EAB803F40}"/>
                </c:ext>
              </c:extLst>
            </c:dLbl>
            <c:dLbl>
              <c:idx val="7"/>
              <c:layout>
                <c:manualLayout>
                  <c:x val="-9.4296217525161406E-3"/>
                  <c:y val="-2.017007874015748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97-4C32-B848-B04EAB803F40}"/>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Investeringer!$D$4:$V$4</c:f>
              <c:numCache>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Cache>
            </c:numRef>
          </c:cat>
          <c:val>
            <c:numRef>
              <c:f>Investeringer!$D$10:$V$10</c:f>
              <c:numCache>
                <c:formatCode>#,##0</c:formatCode>
                <c:ptCount val="19"/>
                <c:pt idx="0">
                  <c:v>8637.6655609999998</c:v>
                </c:pt>
                <c:pt idx="1">
                  <c:v>7020.0340200000001</c:v>
                </c:pt>
                <c:pt idx="2">
                  <c:v>7290.9910149999996</c:v>
                </c:pt>
                <c:pt idx="3">
                  <c:v>6615.644241</c:v>
                </c:pt>
                <c:pt idx="4">
                  <c:v>6711.4765969999999</c:v>
                </c:pt>
                <c:pt idx="5">
                  <c:v>6256.5665474489997</c:v>
                </c:pt>
                <c:pt idx="6">
                  <c:v>6150.93743989</c:v>
                </c:pt>
                <c:pt idx="7">
                  <c:v>6548.7568891250003</c:v>
                </c:pt>
                <c:pt idx="8">
                  <c:v>6677.3833770000001</c:v>
                </c:pt>
                <c:pt idx="9">
                  <c:v>7375.1251549999997</c:v>
                </c:pt>
                <c:pt idx="10">
                  <c:v>8332.9072529999994</c:v>
                </c:pt>
                <c:pt idx="11">
                  <c:v>9626.5807942800002</c:v>
                </c:pt>
                <c:pt idx="12">
                  <c:v>9142</c:v>
                </c:pt>
                <c:pt idx="13">
                  <c:v>7357</c:v>
                </c:pt>
                <c:pt idx="14">
                  <c:v>6874</c:v>
                </c:pt>
                <c:pt idx="15">
                  <c:v>5722</c:v>
                </c:pt>
                <c:pt idx="16">
                  <c:v>5607</c:v>
                </c:pt>
                <c:pt idx="17">
                  <c:v>7652</c:v>
                </c:pt>
                <c:pt idx="18">
                  <c:v>11016</c:v>
                </c:pt>
              </c:numCache>
            </c:numRef>
          </c:val>
          <c:extLst>
            <c:ext xmlns:c16="http://schemas.microsoft.com/office/drawing/2014/chart" uri="{C3380CC4-5D6E-409C-BE32-E72D297353CC}">
              <c16:uniqueId val="{00000005-C397-4C32-B848-B04EAB803F40}"/>
            </c:ext>
          </c:extLst>
        </c:ser>
        <c:ser>
          <c:idx val="1"/>
          <c:order val="1"/>
          <c:tx>
            <c:strRef>
              <c:f>Investeringer!$B$11</c:f>
              <c:strCache>
                <c:ptCount val="1"/>
                <c:pt idx="0">
                  <c:v>Samlede investeringer i faste priser (2015)**</c:v>
                </c:pt>
              </c:strCache>
            </c:strRef>
          </c:tx>
          <c:spPr>
            <a:solidFill>
              <a:srgbClr val="C0504D"/>
            </a:solidFill>
          </c:spPr>
          <c:invertIfNegative val="0"/>
          <c:dLbls>
            <c:dLbl>
              <c:idx val="1"/>
              <c:layout>
                <c:manualLayout>
                  <c:x val="3.28677074774034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FD-477D-A2AF-D9B6686A5151}"/>
                </c:ext>
              </c:extLst>
            </c:dLbl>
            <c:dLbl>
              <c:idx val="2"/>
              <c:layout>
                <c:manualLayout>
                  <c:x val="7.8762306610409526E-3"/>
                  <c:y val="-9.8039190458754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F9-4ABD-87C5-AA2BCD8D0E7A}"/>
                </c:ext>
              </c:extLst>
            </c:dLbl>
            <c:dLbl>
              <c:idx val="8"/>
              <c:layout>
                <c:manualLayout>
                  <c:x val="1.723513532586231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97-4C32-B848-B04EAB803F40}"/>
                </c:ext>
              </c:extLst>
            </c:dLbl>
            <c:dLbl>
              <c:idx val="9"/>
              <c:layout>
                <c:manualLayout>
                  <c:x val="7.3864865682267081E-3"/>
                  <c:y val="1.55304283279904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97-4C32-B848-B04EAB803F40}"/>
                </c:ext>
              </c:extLst>
            </c:dLbl>
            <c:dLbl>
              <c:idx val="10"/>
              <c:layout>
                <c:manualLayout>
                  <c:x val="0"/>
                  <c:y val="1.1647821245992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97-4C32-B848-B04EAB803F40}"/>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Investeringer!$D$4:$V$4</c:f>
              <c:numCache>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Cache>
            </c:numRef>
          </c:cat>
          <c:val>
            <c:numRef>
              <c:f>Investeringer!$D$11:$V$11</c:f>
              <c:numCache>
                <c:formatCode>#,##0</c:formatCode>
                <c:ptCount val="19"/>
                <c:pt idx="0">
                  <c:v>8386.0830690000003</c:v>
                </c:pt>
                <c:pt idx="1">
                  <c:v>6868.9178279999996</c:v>
                </c:pt>
                <c:pt idx="2">
                  <c:v>7190.3264449999997</c:v>
                </c:pt>
                <c:pt idx="3">
                  <c:v>6595.8566700000001</c:v>
                </c:pt>
                <c:pt idx="4">
                  <c:v>6711.4765969999999</c:v>
                </c:pt>
                <c:pt idx="5">
                  <c:v>6281.6933207319998</c:v>
                </c:pt>
                <c:pt idx="6">
                  <c:v>6213.0681211009996</c:v>
                </c:pt>
                <c:pt idx="7">
                  <c:v>6668.7952027749998</c:v>
                </c:pt>
                <c:pt idx="8">
                  <c:v>6962.8606642340001</c:v>
                </c:pt>
                <c:pt idx="9">
                  <c:v>7904.742931404</c:v>
                </c:pt>
                <c:pt idx="10">
                  <c:v>9136.9597072369997</c:v>
                </c:pt>
                <c:pt idx="11">
                  <c:v>10684.329405416</c:v>
                </c:pt>
                <c:pt idx="12">
                  <c:v>10494.833524684</c:v>
                </c:pt>
                <c:pt idx="13">
                  <c:v>8594.6261682240001</c:v>
                </c:pt>
                <c:pt idx="14">
                  <c:v>8183.3333333330002</c:v>
                </c:pt>
                <c:pt idx="15">
                  <c:v>6935.7575757579998</c:v>
                </c:pt>
                <c:pt idx="16">
                  <c:v>6871.3235294120004</c:v>
                </c:pt>
                <c:pt idx="17">
                  <c:v>9576.971214018</c:v>
                </c:pt>
                <c:pt idx="18">
                  <c:v>14123.076923077</c:v>
                </c:pt>
              </c:numCache>
            </c:numRef>
          </c:val>
          <c:extLst>
            <c:ext xmlns:c16="http://schemas.microsoft.com/office/drawing/2014/chart" uri="{C3380CC4-5D6E-409C-BE32-E72D297353CC}">
              <c16:uniqueId val="{00000009-C397-4C32-B848-B04EAB803F40}"/>
            </c:ext>
          </c:extLst>
        </c:ser>
        <c:dLbls>
          <c:showLegendKey val="0"/>
          <c:showVal val="0"/>
          <c:showCatName val="0"/>
          <c:showSerName val="0"/>
          <c:showPercent val="0"/>
          <c:showBubbleSize val="0"/>
        </c:dLbls>
        <c:gapWidth val="120"/>
        <c:axId val="151070592"/>
        <c:axId val="151101440"/>
      </c:barChart>
      <c:catAx>
        <c:axId val="151070592"/>
        <c:scaling>
          <c:orientation val="maxMin"/>
        </c:scaling>
        <c:delete val="0"/>
        <c:axPos val="b"/>
        <c:title>
          <c:tx>
            <c:rich>
              <a:bodyPr/>
              <a:lstStyle/>
              <a:p>
                <a:pPr>
                  <a:defRPr/>
                </a:pPr>
                <a:r>
                  <a:rPr lang="da-DK"/>
                  <a:t>Mio</a:t>
                </a:r>
                <a:r>
                  <a:rPr lang="da-DK" baseline="0"/>
                  <a:t> </a:t>
                </a:r>
                <a:r>
                  <a:rPr lang="da-DK"/>
                  <a:t>kr.</a:t>
                </a:r>
              </a:p>
            </c:rich>
          </c:tx>
          <c:layout>
            <c:manualLayout>
              <c:xMode val="edge"/>
              <c:yMode val="edge"/>
              <c:x val="1.1160677642567406E-2"/>
              <c:y val="1.4970059880239521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1101440"/>
        <c:crosses val="autoZero"/>
        <c:auto val="1"/>
        <c:lblAlgn val="ctr"/>
        <c:lblOffset val="100"/>
        <c:tickLblSkip val="1"/>
        <c:tickMarkSkip val="1"/>
        <c:noMultiLvlLbl val="0"/>
      </c:catAx>
      <c:valAx>
        <c:axId val="15110144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1070592"/>
        <c:crosses val="autoZero"/>
        <c:crossBetween val="between"/>
      </c:valAx>
      <c:spPr>
        <a:noFill/>
        <a:ln w="25400">
          <a:noFill/>
        </a:ln>
      </c:spPr>
    </c:plotArea>
    <c:legend>
      <c:legendPos val="r"/>
      <c:layout>
        <c:manualLayout>
          <c:xMode val="edge"/>
          <c:yMode val="edge"/>
          <c:x val="8.8167895421308901E-2"/>
          <c:y val="0.87147745122436637"/>
          <c:w val="0.86012669860110413"/>
          <c:h val="0.1207573346116384"/>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3653177397922"/>
          <c:y val="8.3278819327879186E-2"/>
          <c:w val="0.86227537182852143"/>
          <c:h val="0.70812130780619731"/>
        </c:manualLayout>
      </c:layout>
      <c:barChart>
        <c:barDir val="col"/>
        <c:grouping val="stacked"/>
        <c:varyColors val="0"/>
        <c:ser>
          <c:idx val="3"/>
          <c:order val="0"/>
          <c:tx>
            <c:strRef>
              <c:f>Investeringer!$B$74</c:f>
              <c:strCache>
                <c:ptCount val="1"/>
                <c:pt idx="0">
                  <c:v>Samlede investeringer i fastnettjenester</c:v>
                </c:pt>
              </c:strCache>
            </c:strRef>
          </c:tx>
          <c:spPr>
            <a:solidFill>
              <a:srgbClr val="962D2A"/>
            </a:solidFill>
          </c:spPr>
          <c:invertIfNegative val="0"/>
          <c:dPt>
            <c:idx val="0"/>
            <c:invertIfNegative val="0"/>
            <c:bubble3D val="0"/>
            <c:spPr>
              <a:solidFill>
                <a:srgbClr val="962D2A"/>
              </a:solidFill>
            </c:spPr>
            <c:extLst>
              <c:ext xmlns:c16="http://schemas.microsoft.com/office/drawing/2014/chart" uri="{C3380CC4-5D6E-409C-BE32-E72D297353CC}">
                <c16:uniqueId val="{00000001-4AB7-419A-8ADF-0BF3E4A88BB2}"/>
              </c:ext>
            </c:extLst>
          </c:dPt>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Investeringer!$C$73:$G$73</c:f>
              <c:numCache>
                <c:formatCode>General</c:formatCode>
                <c:ptCount val="5"/>
                <c:pt idx="0">
                  <c:v>2015</c:v>
                </c:pt>
                <c:pt idx="1">
                  <c:v>2016</c:v>
                </c:pt>
                <c:pt idx="2">
                  <c:v>2017</c:v>
                </c:pt>
                <c:pt idx="3">
                  <c:v>2018</c:v>
                </c:pt>
                <c:pt idx="4">
                  <c:v>2019</c:v>
                </c:pt>
              </c:numCache>
            </c:numRef>
          </c:cat>
          <c:val>
            <c:numRef>
              <c:f>Investeringer!$C$74:$G$74</c:f>
              <c:numCache>
                <c:formatCode>#,##0</c:formatCode>
                <c:ptCount val="5"/>
                <c:pt idx="0">
                  <c:v>3942.9478389999999</c:v>
                </c:pt>
                <c:pt idx="1">
                  <c:v>3783.6521859999998</c:v>
                </c:pt>
                <c:pt idx="2">
                  <c:v>4524.2827429999998</c:v>
                </c:pt>
                <c:pt idx="3">
                  <c:v>4359.0801069999998</c:v>
                </c:pt>
                <c:pt idx="4">
                  <c:v>5236.1125529999999</c:v>
                </c:pt>
              </c:numCache>
            </c:numRef>
          </c:val>
          <c:extLst>
            <c:ext xmlns:c16="http://schemas.microsoft.com/office/drawing/2014/chart" uri="{C3380CC4-5D6E-409C-BE32-E72D297353CC}">
              <c16:uniqueId val="{00000002-4AB7-419A-8ADF-0BF3E4A88BB2}"/>
            </c:ext>
          </c:extLst>
        </c:ser>
        <c:ser>
          <c:idx val="2"/>
          <c:order val="1"/>
          <c:tx>
            <c:strRef>
              <c:f>Investeringer!$B$75</c:f>
              <c:strCache>
                <c:ptCount val="1"/>
                <c:pt idx="0">
                  <c:v>Investeringer i mobilnet</c:v>
                </c:pt>
              </c:strCache>
            </c:strRef>
          </c:tx>
          <c:spPr>
            <a:solidFill>
              <a:srgbClr val="C0504D"/>
            </a:solidFill>
          </c:spPr>
          <c:invertIfNegative val="0"/>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Investeringer!$C$73:$G$73</c:f>
              <c:numCache>
                <c:formatCode>General</c:formatCode>
                <c:ptCount val="5"/>
                <c:pt idx="0">
                  <c:v>2015</c:v>
                </c:pt>
                <c:pt idx="1">
                  <c:v>2016</c:v>
                </c:pt>
                <c:pt idx="2">
                  <c:v>2017</c:v>
                </c:pt>
                <c:pt idx="3">
                  <c:v>2018</c:v>
                </c:pt>
                <c:pt idx="4">
                  <c:v>2019</c:v>
                </c:pt>
              </c:numCache>
            </c:numRef>
          </c:cat>
          <c:val>
            <c:numRef>
              <c:f>Investeringer!$C$75:$G$75</c:f>
              <c:numCache>
                <c:formatCode>#,##0</c:formatCode>
                <c:ptCount val="5"/>
                <c:pt idx="0">
                  <c:v>1286.307149</c:v>
                </c:pt>
                <c:pt idx="1">
                  <c:v>1326.948742</c:v>
                </c:pt>
                <c:pt idx="2">
                  <c:v>1030.8717180000001</c:v>
                </c:pt>
                <c:pt idx="3">
                  <c:v>1028.4016859999999</c:v>
                </c:pt>
                <c:pt idx="4">
                  <c:v>1360.1415710000001</c:v>
                </c:pt>
              </c:numCache>
            </c:numRef>
          </c:val>
          <c:extLst>
            <c:ext xmlns:c16="http://schemas.microsoft.com/office/drawing/2014/chart" uri="{C3380CC4-5D6E-409C-BE32-E72D297353CC}">
              <c16:uniqueId val="{00000003-4AB7-419A-8ADF-0BF3E4A88BB2}"/>
            </c:ext>
          </c:extLst>
        </c:ser>
        <c:ser>
          <c:idx val="1"/>
          <c:order val="2"/>
          <c:tx>
            <c:strRef>
              <c:f>Investeringer!$B$76</c:f>
              <c:strCache>
                <c:ptCount val="1"/>
                <c:pt idx="0">
                  <c:v>Øvrige investeringer</c:v>
                </c:pt>
              </c:strCache>
            </c:strRef>
          </c:tx>
          <c:spPr>
            <a:solidFill>
              <a:srgbClr val="ED7C59"/>
            </a:solidFill>
          </c:spPr>
          <c:invertIfNegative val="0"/>
          <c:dLbls>
            <c:spPr>
              <a:noFill/>
              <a:ln>
                <a:noFill/>
              </a:ln>
              <a:effectLst/>
            </c:spPr>
            <c:txPr>
              <a:bodyPr/>
              <a:lstStyle/>
              <a:p>
                <a:pPr>
                  <a:defRPr sz="800" baseline="0">
                    <a:solidFill>
                      <a:schemeClr val="tx1"/>
                    </a:solidFill>
                    <a:latin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Investeringer!$C$73:$G$73</c:f>
              <c:numCache>
                <c:formatCode>General</c:formatCode>
                <c:ptCount val="5"/>
                <c:pt idx="0">
                  <c:v>2015</c:v>
                </c:pt>
                <c:pt idx="1">
                  <c:v>2016</c:v>
                </c:pt>
                <c:pt idx="2">
                  <c:v>2017</c:v>
                </c:pt>
                <c:pt idx="3">
                  <c:v>2018</c:v>
                </c:pt>
                <c:pt idx="4">
                  <c:v>2019</c:v>
                </c:pt>
              </c:numCache>
            </c:numRef>
          </c:cat>
          <c:val>
            <c:numRef>
              <c:f>Investeringer!$C$76:$G$76</c:f>
              <c:numCache>
                <c:formatCode>#,##0</c:formatCode>
                <c:ptCount val="5"/>
                <c:pt idx="0">
                  <c:v>1482.1369769999999</c:v>
                </c:pt>
                <c:pt idx="1">
                  <c:v>1504.6183579999999</c:v>
                </c:pt>
                <c:pt idx="2">
                  <c:v>1735.836554</c:v>
                </c:pt>
                <c:pt idx="3">
                  <c:v>1632.5522269999999</c:v>
                </c:pt>
                <c:pt idx="4">
                  <c:v>2041.411437</c:v>
                </c:pt>
              </c:numCache>
            </c:numRef>
          </c:val>
          <c:extLst>
            <c:ext xmlns:c16="http://schemas.microsoft.com/office/drawing/2014/chart" uri="{C3380CC4-5D6E-409C-BE32-E72D297353CC}">
              <c16:uniqueId val="{00000004-4AB7-419A-8ADF-0BF3E4A88BB2}"/>
            </c:ext>
          </c:extLst>
        </c:ser>
        <c:dLbls>
          <c:showLegendKey val="0"/>
          <c:showVal val="0"/>
          <c:showCatName val="0"/>
          <c:showSerName val="0"/>
          <c:showPercent val="0"/>
          <c:showBubbleSize val="0"/>
        </c:dLbls>
        <c:gapWidth val="150"/>
        <c:overlap val="100"/>
        <c:axId val="150812544"/>
        <c:axId val="150814080"/>
      </c:barChart>
      <c:catAx>
        <c:axId val="150812544"/>
        <c:scaling>
          <c:orientation val="minMax"/>
        </c:scaling>
        <c:delete val="0"/>
        <c:axPos val="b"/>
        <c:numFmt formatCode="General"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4080"/>
        <c:crosses val="autoZero"/>
        <c:auto val="1"/>
        <c:lblAlgn val="ctr"/>
        <c:lblOffset val="100"/>
        <c:noMultiLvlLbl val="0"/>
      </c:catAx>
      <c:valAx>
        <c:axId val="150814080"/>
        <c:scaling>
          <c:orientation val="minMax"/>
        </c:scaling>
        <c:delete val="0"/>
        <c:axPos val="l"/>
        <c:majorGridlines>
          <c:spPr>
            <a:ln>
              <a:solidFill>
                <a:srgbClr val="000000"/>
              </a:solidFill>
              <a:prstDash val="sysDash"/>
            </a:ln>
          </c:spPr>
        </c:majorGridlines>
        <c:numFmt formatCode="#,##0"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2544"/>
        <c:crosses val="autoZero"/>
        <c:crossBetween val="between"/>
      </c:valAx>
    </c:plotArea>
    <c:legend>
      <c:legendPos val="b"/>
      <c:layout>
        <c:manualLayout>
          <c:xMode val="edge"/>
          <c:yMode val="edge"/>
          <c:x val="0.10433264585056108"/>
          <c:y val="0.86227435721209666"/>
          <c:w val="0.83767520439255438"/>
          <c:h val="5.4369183080601569E-2"/>
        </c:manualLayout>
      </c:layout>
      <c:overlay val="0"/>
      <c:txPr>
        <a:bodyPr/>
        <a:lstStyle/>
        <a:p>
          <a:pPr>
            <a:defRPr sz="800" baseline="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354552411193832E-2"/>
          <c:y val="0.14250287679557297"/>
          <c:w val="0.90354417555842415"/>
          <c:h val="0.77500210232775169"/>
        </c:manualLayout>
      </c:layout>
      <c:barChart>
        <c:barDir val="col"/>
        <c:grouping val="clustered"/>
        <c:varyColors val="0"/>
        <c:ser>
          <c:idx val="0"/>
          <c:order val="0"/>
          <c:spPr>
            <a:solidFill>
              <a:srgbClr val="FFBC1F"/>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Ansatte!$D$4:$V$4</c:f>
              <c:numCache>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Cache>
            </c:numRef>
          </c:cat>
          <c:val>
            <c:numRef>
              <c:f>Ansatte!$D$5:$V$5</c:f>
              <c:numCache>
                <c:formatCode>_ * #,##0_ ;_ * \-#,##0_ ;_ * "-"??_ ;_ @_ </c:formatCode>
                <c:ptCount val="19"/>
                <c:pt idx="0">
                  <c:v>13261</c:v>
                </c:pt>
                <c:pt idx="1">
                  <c:v>13066</c:v>
                </c:pt>
                <c:pt idx="2">
                  <c:v>13352</c:v>
                </c:pt>
                <c:pt idx="3">
                  <c:v>13630</c:v>
                </c:pt>
                <c:pt idx="4">
                  <c:v>13508</c:v>
                </c:pt>
                <c:pt idx="5">
                  <c:v>13117</c:v>
                </c:pt>
                <c:pt idx="6">
                  <c:v>13607</c:v>
                </c:pt>
                <c:pt idx="7">
                  <c:v>14104</c:v>
                </c:pt>
                <c:pt idx="8">
                  <c:v>14949</c:v>
                </c:pt>
                <c:pt idx="9">
                  <c:v>15740</c:v>
                </c:pt>
                <c:pt idx="10">
                  <c:v>16595</c:v>
                </c:pt>
                <c:pt idx="11">
                  <c:v>17244</c:v>
                </c:pt>
                <c:pt idx="12">
                  <c:v>17700</c:v>
                </c:pt>
                <c:pt idx="13">
                  <c:v>16597</c:v>
                </c:pt>
                <c:pt idx="14">
                  <c:v>16693</c:v>
                </c:pt>
                <c:pt idx="15">
                  <c:v>19739</c:v>
                </c:pt>
                <c:pt idx="16">
                  <c:v>20471</c:v>
                </c:pt>
                <c:pt idx="17">
                  <c:v>21873</c:v>
                </c:pt>
                <c:pt idx="18">
                  <c:v>22405</c:v>
                </c:pt>
              </c:numCache>
            </c:numRef>
          </c:val>
          <c:extLst>
            <c:ext xmlns:c16="http://schemas.microsoft.com/office/drawing/2014/chart" uri="{C3380CC4-5D6E-409C-BE32-E72D297353CC}">
              <c16:uniqueId val="{00000000-7A68-4843-A87F-FDE7E2EC7863}"/>
            </c:ext>
          </c:extLst>
        </c:ser>
        <c:dLbls>
          <c:dLblPos val="outEnd"/>
          <c:showLegendKey val="0"/>
          <c:showVal val="1"/>
          <c:showCatName val="0"/>
          <c:showSerName val="0"/>
          <c:showPercent val="0"/>
          <c:showBubbleSize val="0"/>
        </c:dLbls>
        <c:gapWidth val="150"/>
        <c:axId val="150859776"/>
        <c:axId val="150862848"/>
      </c:barChart>
      <c:catAx>
        <c:axId val="150859776"/>
        <c:scaling>
          <c:orientation val="maxMin"/>
        </c:scaling>
        <c:delete val="0"/>
        <c:axPos val="b"/>
        <c:title>
          <c:tx>
            <c:rich>
              <a:bodyPr/>
              <a:lstStyle/>
              <a:p>
                <a:pPr algn="l">
                  <a:defRPr/>
                </a:pPr>
                <a:r>
                  <a:rPr lang="da-DK"/>
                  <a:t>Antal fuldtidsansatte, </a:t>
                </a:r>
              </a:p>
              <a:p>
                <a:pPr algn="l">
                  <a:defRPr/>
                </a:pPr>
                <a:r>
                  <a:rPr lang="da-DK"/>
                  <a:t>tusinde</a:t>
                </a:r>
              </a:p>
            </c:rich>
          </c:tx>
          <c:layout>
            <c:manualLayout>
              <c:xMode val="edge"/>
              <c:yMode val="edge"/>
              <c:x val="1.1160642321284643E-2"/>
              <c:y val="1.7941988020728167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862848"/>
        <c:crosses val="autoZero"/>
        <c:auto val="1"/>
        <c:lblAlgn val="ctr"/>
        <c:lblOffset val="100"/>
        <c:tickLblSkip val="1"/>
        <c:tickMarkSkip val="1"/>
        <c:noMultiLvlLbl val="0"/>
      </c:catAx>
      <c:valAx>
        <c:axId val="150862848"/>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_ * #,##0_ ;_ * \-#,##0_ ;_ * &quot;-&quot;??_ ;_ @_ " sourceLinked="1"/>
        <c:majorTickMark val="out"/>
        <c:minorTickMark val="none"/>
        <c:tickLblPos val="high"/>
        <c:spPr>
          <a:ln w="3175">
            <a:solidFill>
              <a:srgbClr val="000000"/>
            </a:solidFill>
            <a:prstDash val="solid"/>
          </a:ln>
        </c:spPr>
        <c:txPr>
          <a:bodyPr rot="0" vert="horz"/>
          <a:lstStyle/>
          <a:p>
            <a:pPr>
              <a:defRPr/>
            </a:pPr>
            <a:endParaRPr lang="da-DK"/>
          </a:p>
        </c:txPr>
        <c:crossAx val="150859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455029700843E-2"/>
          <c:y val="0.10714316854762065"/>
          <c:w val="0.93818265108545018"/>
          <c:h val="0.71846187580982757"/>
        </c:manualLayout>
      </c:layout>
      <c:barChart>
        <c:barDir val="col"/>
        <c:grouping val="clustered"/>
        <c:varyColors val="0"/>
        <c:ser>
          <c:idx val="0"/>
          <c:order val="0"/>
          <c:tx>
            <c:strRef>
              <c:f>Ansatte!$B$6</c:f>
              <c:strCache>
                <c:ptCount val="1"/>
                <c:pt idx="0">
                  <c:v>Omsætning per fuldtidsansat i løbende priser (detail- og engrosomsætning)*</c:v>
                </c:pt>
              </c:strCache>
            </c:strRef>
          </c:tx>
          <c:spPr>
            <a:solidFill>
              <a:srgbClr val="FFDA83"/>
            </a:solidFill>
            <a:ln w="25400">
              <a:noFill/>
            </a:ln>
          </c:spPr>
          <c:invertIfNegative val="0"/>
          <c:dLbls>
            <c:dLbl>
              <c:idx val="0"/>
              <c:layout>
                <c:manualLayout>
                  <c:x val="0"/>
                  <c:y val="3.71308016877637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6C-4A80-90AD-94B49B1453BE}"/>
                </c:ext>
              </c:extLst>
            </c:dLbl>
            <c:dLbl>
              <c:idx val="1"/>
              <c:layout>
                <c:manualLayout>
                  <c:x val="-1.6625101730569584E-3"/>
                  <c:y val="3.0379746835443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6C-4A80-90AD-94B49B1453BE}"/>
                </c:ext>
              </c:extLst>
            </c:dLbl>
            <c:dLbl>
              <c:idx val="2"/>
              <c:layout>
                <c:manualLayout>
                  <c:x val="0"/>
                  <c:y val="6.41350210970464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6C-4A80-90AD-94B49B1453BE}"/>
                </c:ext>
              </c:extLst>
            </c:dLbl>
            <c:dLbl>
              <c:idx val="3"/>
              <c:layout>
                <c:manualLayout>
                  <c:x val="-3.3247585334879948E-3"/>
                  <c:y val="2.02531645569620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6C-4A80-90AD-94B49B1453BE}"/>
                </c:ext>
              </c:extLst>
            </c:dLbl>
            <c:dLbl>
              <c:idx val="4"/>
              <c:layout>
                <c:manualLayout>
                  <c:x val="0"/>
                  <c:y val="4.05063291139240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6C-4A80-90AD-94B49B1453BE}"/>
                </c:ext>
              </c:extLst>
            </c:dLbl>
            <c:dLbl>
              <c:idx val="5"/>
              <c:layout>
                <c:manualLayout>
                  <c:x val="-6.6499097859145069E-3"/>
                  <c:y val="3.37552742616033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Ansatte!$D$4:$V$4</c:f>
              <c:numCache>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Cache>
            </c:numRef>
          </c:cat>
          <c:val>
            <c:numRef>
              <c:f>Ansatte!$D$6:$V$6</c:f>
              <c:numCache>
                <c:formatCode>_ * #,##0_ ;_ * \-#,##0_ ;_ * "-"??_ ;_ @_ </c:formatCode>
                <c:ptCount val="19"/>
                <c:pt idx="0">
                  <c:v>2844</c:v>
                </c:pt>
                <c:pt idx="1">
                  <c:v>2886</c:v>
                </c:pt>
                <c:pt idx="2">
                  <c:v>2838</c:v>
                </c:pt>
                <c:pt idx="3">
                  <c:v>2814</c:v>
                </c:pt>
                <c:pt idx="4">
                  <c:v>2910</c:v>
                </c:pt>
                <c:pt idx="5">
                  <c:v>3054</c:v>
                </c:pt>
                <c:pt idx="6">
                  <c:v>2743</c:v>
                </c:pt>
                <c:pt idx="7">
                  <c:v>2826</c:v>
                </c:pt>
                <c:pt idx="8">
                  <c:v>2640</c:v>
                </c:pt>
                <c:pt idx="9">
                  <c:v>2579</c:v>
                </c:pt>
                <c:pt idx="10">
                  <c:v>2447</c:v>
                </c:pt>
                <c:pt idx="11">
                  <c:v>2403</c:v>
                </c:pt>
                <c:pt idx="12">
                  <c:v>2504</c:v>
                </c:pt>
                <c:pt idx="13">
                  <c:v>2442</c:v>
                </c:pt>
                <c:pt idx="14">
                  <c:v>2400</c:v>
                </c:pt>
                <c:pt idx="15">
                  <c:v>1929</c:v>
                </c:pt>
                <c:pt idx="16">
                  <c:v>1778</c:v>
                </c:pt>
                <c:pt idx="17">
                  <c:v>1581</c:v>
                </c:pt>
                <c:pt idx="18">
                  <c:v>1575</c:v>
                </c:pt>
              </c:numCache>
            </c:numRef>
          </c:val>
          <c:extLst>
            <c:ext xmlns:c16="http://schemas.microsoft.com/office/drawing/2014/chart" uri="{C3380CC4-5D6E-409C-BE32-E72D297353CC}">
              <c16:uniqueId val="{00000000-F390-49CB-8ADC-7B5FD1AC16A4}"/>
            </c:ext>
          </c:extLst>
        </c:ser>
        <c:ser>
          <c:idx val="1"/>
          <c:order val="1"/>
          <c:tx>
            <c:strRef>
              <c:f>Ansatte!$B$7</c:f>
              <c:strCache>
                <c:ptCount val="1"/>
                <c:pt idx="0">
                  <c:v>Omsætning per fultidsansat i faste priser (2015) (detail- og engrosomsætning)*</c:v>
                </c:pt>
              </c:strCache>
            </c:strRef>
          </c:tx>
          <c:spPr>
            <a:solidFill>
              <a:srgbClr val="FFBC1F"/>
            </a:solidFill>
            <a:ln w="25400">
              <a:noFill/>
            </a:ln>
          </c:spPr>
          <c:invertIfNegative val="0"/>
          <c:dLbls>
            <c:dLbl>
              <c:idx val="3"/>
              <c:layout>
                <c:manualLayout>
                  <c:x val="3.3252821587393512E-3"/>
                  <c:y val="-6.75105485232067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6C-4A80-90AD-94B49B1453BE}"/>
                </c:ext>
              </c:extLst>
            </c:dLbl>
            <c:dLbl>
              <c:idx val="5"/>
              <c:layout>
                <c:manualLayout>
                  <c:x val="-4.98739961285767E-3"/>
                  <c:y val="-1.01266141732283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Ansatte!$D$4:$V$4</c:f>
              <c:numCache>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Cache>
            </c:numRef>
          </c:cat>
          <c:val>
            <c:numRef>
              <c:f>Ansatte!$D$7:$V$7</c:f>
              <c:numCache>
                <c:formatCode>_ * #,##0_ ;_ * \-#,##0_ ;_ * "-"??_ ;_ @_ </c:formatCode>
                <c:ptCount val="19"/>
                <c:pt idx="0">
                  <c:v>2761</c:v>
                </c:pt>
                <c:pt idx="1">
                  <c:v>2824</c:v>
                </c:pt>
                <c:pt idx="2">
                  <c:v>2799</c:v>
                </c:pt>
                <c:pt idx="3">
                  <c:v>2806</c:v>
                </c:pt>
                <c:pt idx="4">
                  <c:v>2910</c:v>
                </c:pt>
                <c:pt idx="5">
                  <c:v>3066</c:v>
                </c:pt>
                <c:pt idx="6">
                  <c:v>2771</c:v>
                </c:pt>
                <c:pt idx="7">
                  <c:v>2878</c:v>
                </c:pt>
                <c:pt idx="8">
                  <c:v>2753</c:v>
                </c:pt>
                <c:pt idx="9">
                  <c:v>2765</c:v>
                </c:pt>
                <c:pt idx="10">
                  <c:v>2683</c:v>
                </c:pt>
                <c:pt idx="11">
                  <c:v>2667</c:v>
                </c:pt>
                <c:pt idx="12">
                  <c:v>2874</c:v>
                </c:pt>
                <c:pt idx="13">
                  <c:v>2853</c:v>
                </c:pt>
                <c:pt idx="14">
                  <c:v>2857</c:v>
                </c:pt>
                <c:pt idx="15">
                  <c:v>2338</c:v>
                </c:pt>
                <c:pt idx="16">
                  <c:v>2178</c:v>
                </c:pt>
                <c:pt idx="17">
                  <c:v>1979</c:v>
                </c:pt>
                <c:pt idx="18">
                  <c:v>2019</c:v>
                </c:pt>
              </c:numCache>
            </c:numRef>
          </c:val>
          <c:extLst>
            <c:ext xmlns:c16="http://schemas.microsoft.com/office/drawing/2014/chart" uri="{C3380CC4-5D6E-409C-BE32-E72D297353CC}">
              <c16:uniqueId val="{00000001-F390-49CB-8ADC-7B5FD1AC16A4}"/>
            </c:ext>
          </c:extLst>
        </c:ser>
        <c:dLbls>
          <c:dLblPos val="outEnd"/>
          <c:showLegendKey val="0"/>
          <c:showVal val="1"/>
          <c:showCatName val="0"/>
          <c:showSerName val="0"/>
          <c:showPercent val="0"/>
          <c:showBubbleSize val="0"/>
        </c:dLbls>
        <c:gapWidth val="150"/>
        <c:axId val="150926080"/>
        <c:axId val="150928000"/>
      </c:barChart>
      <c:catAx>
        <c:axId val="150926080"/>
        <c:scaling>
          <c:orientation val="maxMin"/>
        </c:scaling>
        <c:delete val="0"/>
        <c:axPos val="b"/>
        <c:title>
          <c:tx>
            <c:rich>
              <a:bodyPr/>
              <a:lstStyle/>
              <a:p>
                <a:pPr>
                  <a:defRPr/>
                </a:pPr>
                <a:r>
                  <a:rPr lang="da-DK"/>
                  <a:t>Tusinde kr.</a:t>
                </a:r>
              </a:p>
            </c:rich>
          </c:tx>
          <c:layout>
            <c:manualLayout>
              <c:xMode val="edge"/>
              <c:yMode val="edge"/>
              <c:x val="1.1160677642567406E-2"/>
              <c:y val="1.4880952380952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928000"/>
        <c:crosses val="autoZero"/>
        <c:auto val="1"/>
        <c:lblAlgn val="ctr"/>
        <c:lblOffset val="100"/>
        <c:tickLblSkip val="1"/>
        <c:tickMarkSkip val="1"/>
        <c:noMultiLvlLbl val="0"/>
      </c:catAx>
      <c:valAx>
        <c:axId val="15092800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0926080"/>
        <c:crosses val="autoZero"/>
        <c:crossBetween val="between"/>
      </c:valAx>
      <c:spPr>
        <a:noFill/>
        <a:ln w="25400">
          <a:noFill/>
        </a:ln>
      </c:spPr>
    </c:plotArea>
    <c:legend>
      <c:legendPos val="b"/>
      <c:layout>
        <c:manualLayout>
          <c:xMode val="edge"/>
          <c:yMode val="edge"/>
          <c:x val="5.6899004267425321E-2"/>
          <c:y val="0.87384451943507047"/>
          <c:w val="0.88560418021141851"/>
          <c:h val="4.5352511629115667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paperSize="9" orientation="landscape"/>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4495800</xdr:colOff>
      <xdr:row>8</xdr:row>
      <xdr:rowOff>1181101</xdr:rowOff>
    </xdr:from>
    <xdr:to>
      <xdr:col>3</xdr:col>
      <xdr:colOff>104775</xdr:colOff>
      <xdr:row>13</xdr:row>
      <xdr:rowOff>47626</xdr:rowOff>
    </xdr:to>
    <xdr:sp macro="" textlink="">
      <xdr:nvSpPr>
        <xdr:cNvPr id="2" name="Freeform 17"/>
        <xdr:cNvSpPr>
          <a:spLocks/>
        </xdr:cNvSpPr>
      </xdr:nvSpPr>
      <xdr:spPr bwMode="auto">
        <a:xfrm>
          <a:off x="5105400" y="3133726"/>
          <a:ext cx="962025" cy="87630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xdr:col>
      <xdr:colOff>3857625</xdr:colOff>
      <xdr:row>4</xdr:row>
      <xdr:rowOff>38100</xdr:rowOff>
    </xdr:from>
    <xdr:to>
      <xdr:col>2</xdr:col>
      <xdr:colOff>368935</xdr:colOff>
      <xdr:row>7</xdr:row>
      <xdr:rowOff>92710</xdr:rowOff>
    </xdr:to>
    <xdr:sp macro="" textlink="">
      <xdr:nvSpPr>
        <xdr:cNvPr id="3" name="Freeform 15"/>
        <xdr:cNvSpPr>
          <a:spLocks/>
        </xdr:cNvSpPr>
      </xdr:nvSpPr>
      <xdr:spPr bwMode="auto">
        <a:xfrm>
          <a:off x="4467225" y="762000"/>
          <a:ext cx="1121410" cy="1102360"/>
        </a:xfrm>
        <a:custGeom>
          <a:avLst/>
          <a:gdLst>
            <a:gd name="T0" fmla="+- 0 3832 3025"/>
            <a:gd name="T1" fmla="*/ T0 w 1766"/>
            <a:gd name="T2" fmla="+- 0 3727 3723"/>
            <a:gd name="T3" fmla="*/ 3727 h 1766"/>
            <a:gd name="T4" fmla="+- 0 3685 3025"/>
            <a:gd name="T5" fmla="*/ T4 w 1766"/>
            <a:gd name="T6" fmla="+- 0 3752 3723"/>
            <a:gd name="T7" fmla="*/ 3752 h 1766"/>
            <a:gd name="T8" fmla="+- 0 3548 3025"/>
            <a:gd name="T9" fmla="*/ T8 w 1766"/>
            <a:gd name="T10" fmla="+- 0 3800 3723"/>
            <a:gd name="T11" fmla="*/ 3800 h 1766"/>
            <a:gd name="T12" fmla="+- 0 3422 3025"/>
            <a:gd name="T13" fmla="*/ T12 w 1766"/>
            <a:gd name="T14" fmla="+- 0 3869 3723"/>
            <a:gd name="T15" fmla="*/ 3869 h 1766"/>
            <a:gd name="T16" fmla="+- 0 3310 3025"/>
            <a:gd name="T17" fmla="*/ T16 w 1766"/>
            <a:gd name="T18" fmla="+- 0 3957 3723"/>
            <a:gd name="T19" fmla="*/ 3957 h 1766"/>
            <a:gd name="T20" fmla="+- 0 3213 3025"/>
            <a:gd name="T21" fmla="*/ T20 w 1766"/>
            <a:gd name="T22" fmla="+- 0 4062 3723"/>
            <a:gd name="T23" fmla="*/ 4062 h 1766"/>
            <a:gd name="T24" fmla="+- 0 3134 3025"/>
            <a:gd name="T25" fmla="*/ T24 w 1766"/>
            <a:gd name="T26" fmla="+- 0 4182 3723"/>
            <a:gd name="T27" fmla="*/ 4182 h 1766"/>
            <a:gd name="T28" fmla="+- 0 3075 3025"/>
            <a:gd name="T29" fmla="*/ T28 w 1766"/>
            <a:gd name="T30" fmla="+- 0 4313 3723"/>
            <a:gd name="T31" fmla="*/ 4313 h 1766"/>
            <a:gd name="T32" fmla="+- 0 3038 3025"/>
            <a:gd name="T33" fmla="*/ T32 w 1766"/>
            <a:gd name="T34" fmla="+- 0 4456 3723"/>
            <a:gd name="T35" fmla="*/ 4456 h 1766"/>
            <a:gd name="T36" fmla="+- 0 3025 3025"/>
            <a:gd name="T37" fmla="*/ T36 w 1766"/>
            <a:gd name="T38" fmla="+- 0 4606 3723"/>
            <a:gd name="T39" fmla="*/ 4606 h 1766"/>
            <a:gd name="T40" fmla="+- 0 3038 3025"/>
            <a:gd name="T41" fmla="*/ T40 w 1766"/>
            <a:gd name="T42" fmla="+- 0 4757 3723"/>
            <a:gd name="T43" fmla="*/ 4757 h 1766"/>
            <a:gd name="T44" fmla="+- 0 3075 3025"/>
            <a:gd name="T45" fmla="*/ T44 w 1766"/>
            <a:gd name="T46" fmla="+- 0 4899 3723"/>
            <a:gd name="T47" fmla="*/ 4899 h 1766"/>
            <a:gd name="T48" fmla="+- 0 3134 3025"/>
            <a:gd name="T49" fmla="*/ T48 w 1766"/>
            <a:gd name="T50" fmla="+- 0 5031 3723"/>
            <a:gd name="T51" fmla="*/ 5031 h 1766"/>
            <a:gd name="T52" fmla="+- 0 3213 3025"/>
            <a:gd name="T53" fmla="*/ T52 w 1766"/>
            <a:gd name="T54" fmla="+- 0 5151 3723"/>
            <a:gd name="T55" fmla="*/ 5151 h 1766"/>
            <a:gd name="T56" fmla="+- 0 3310 3025"/>
            <a:gd name="T57" fmla="*/ T56 w 1766"/>
            <a:gd name="T58" fmla="+- 0 5255 3723"/>
            <a:gd name="T59" fmla="*/ 5255 h 1766"/>
            <a:gd name="T60" fmla="+- 0 3422 3025"/>
            <a:gd name="T61" fmla="*/ T60 w 1766"/>
            <a:gd name="T62" fmla="+- 0 5343 3723"/>
            <a:gd name="T63" fmla="*/ 5343 h 1766"/>
            <a:gd name="T64" fmla="+- 0 3548 3025"/>
            <a:gd name="T65" fmla="*/ T64 w 1766"/>
            <a:gd name="T66" fmla="+- 0 5413 3723"/>
            <a:gd name="T67" fmla="*/ 5413 h 1766"/>
            <a:gd name="T68" fmla="+- 0 3685 3025"/>
            <a:gd name="T69" fmla="*/ T68 w 1766"/>
            <a:gd name="T70" fmla="+- 0 5461 3723"/>
            <a:gd name="T71" fmla="*/ 5461 h 1766"/>
            <a:gd name="T72" fmla="+- 0 3832 3025"/>
            <a:gd name="T73" fmla="*/ T72 w 1766"/>
            <a:gd name="T74" fmla="+- 0 5486 3723"/>
            <a:gd name="T75" fmla="*/ 5486 h 1766"/>
            <a:gd name="T76" fmla="+- 0 3984 3025"/>
            <a:gd name="T77" fmla="*/ T76 w 1766"/>
            <a:gd name="T78" fmla="+- 0 5486 3723"/>
            <a:gd name="T79" fmla="*/ 5486 h 1766"/>
            <a:gd name="T80" fmla="+- 0 4131 3025"/>
            <a:gd name="T81" fmla="*/ T80 w 1766"/>
            <a:gd name="T82" fmla="+- 0 5461 3723"/>
            <a:gd name="T83" fmla="*/ 5461 h 1766"/>
            <a:gd name="T84" fmla="+- 0 4268 3025"/>
            <a:gd name="T85" fmla="*/ T84 w 1766"/>
            <a:gd name="T86" fmla="+- 0 5413 3723"/>
            <a:gd name="T87" fmla="*/ 5413 h 1766"/>
            <a:gd name="T88" fmla="+- 0 4394 3025"/>
            <a:gd name="T89" fmla="*/ T88 w 1766"/>
            <a:gd name="T90" fmla="+- 0 5343 3723"/>
            <a:gd name="T91" fmla="*/ 5343 h 1766"/>
            <a:gd name="T92" fmla="+- 0 4507 3025"/>
            <a:gd name="T93" fmla="*/ T92 w 1766"/>
            <a:gd name="T94" fmla="+- 0 5255 3723"/>
            <a:gd name="T95" fmla="*/ 5255 h 1766"/>
            <a:gd name="T96" fmla="+- 0 4603 3025"/>
            <a:gd name="T97" fmla="*/ T96 w 1766"/>
            <a:gd name="T98" fmla="+- 0 5151 3723"/>
            <a:gd name="T99" fmla="*/ 5151 h 1766"/>
            <a:gd name="T100" fmla="+- 0 4682 3025"/>
            <a:gd name="T101" fmla="*/ T100 w 1766"/>
            <a:gd name="T102" fmla="+- 0 5031 3723"/>
            <a:gd name="T103" fmla="*/ 5031 h 1766"/>
            <a:gd name="T104" fmla="+- 0 4741 3025"/>
            <a:gd name="T105" fmla="*/ T104 w 1766"/>
            <a:gd name="T106" fmla="+- 0 4899 3723"/>
            <a:gd name="T107" fmla="*/ 4899 h 1766"/>
            <a:gd name="T108" fmla="+- 0 4778 3025"/>
            <a:gd name="T109" fmla="*/ T108 w 1766"/>
            <a:gd name="T110" fmla="+- 0 4757 3723"/>
            <a:gd name="T111" fmla="*/ 4757 h 1766"/>
            <a:gd name="T112" fmla="+- 0 4791 3025"/>
            <a:gd name="T113" fmla="*/ T112 w 1766"/>
            <a:gd name="T114" fmla="+- 0 4606 3723"/>
            <a:gd name="T115" fmla="*/ 4606 h 1766"/>
            <a:gd name="T116" fmla="+- 0 4778 3025"/>
            <a:gd name="T117" fmla="*/ T116 w 1766"/>
            <a:gd name="T118" fmla="+- 0 4456 3723"/>
            <a:gd name="T119" fmla="*/ 4456 h 1766"/>
            <a:gd name="T120" fmla="+- 0 4741 3025"/>
            <a:gd name="T121" fmla="*/ T120 w 1766"/>
            <a:gd name="T122" fmla="+- 0 4313 3723"/>
            <a:gd name="T123" fmla="*/ 4313 h 1766"/>
            <a:gd name="T124" fmla="+- 0 4682 3025"/>
            <a:gd name="T125" fmla="*/ T124 w 1766"/>
            <a:gd name="T126" fmla="+- 0 4182 3723"/>
            <a:gd name="T127" fmla="*/ 4182 h 1766"/>
            <a:gd name="T128" fmla="+- 0 4603 3025"/>
            <a:gd name="T129" fmla="*/ T128 w 1766"/>
            <a:gd name="T130" fmla="+- 0 4062 3723"/>
            <a:gd name="T131" fmla="*/ 4062 h 1766"/>
            <a:gd name="T132" fmla="+- 0 4507 3025"/>
            <a:gd name="T133" fmla="*/ T132 w 1766"/>
            <a:gd name="T134" fmla="+- 0 3957 3723"/>
            <a:gd name="T135" fmla="*/ 3957 h 1766"/>
            <a:gd name="T136" fmla="+- 0 4394 3025"/>
            <a:gd name="T137" fmla="*/ T136 w 1766"/>
            <a:gd name="T138" fmla="+- 0 3869 3723"/>
            <a:gd name="T139" fmla="*/ 3869 h 1766"/>
            <a:gd name="T140" fmla="+- 0 4268 3025"/>
            <a:gd name="T141" fmla="*/ T140 w 1766"/>
            <a:gd name="T142" fmla="+- 0 3800 3723"/>
            <a:gd name="T143" fmla="*/ 3800 h 1766"/>
            <a:gd name="T144" fmla="+- 0 4131 3025"/>
            <a:gd name="T145" fmla="*/ T144 w 1766"/>
            <a:gd name="T146" fmla="+- 0 3752 3723"/>
            <a:gd name="T147" fmla="*/ 3752 h 1766"/>
            <a:gd name="T148" fmla="+- 0 3984 3025"/>
            <a:gd name="T149" fmla="*/ T148 w 1766"/>
            <a:gd name="T150" fmla="+- 0 3727 3723"/>
            <a:gd name="T151" fmla="*/ 3727 h 17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Lst>
          <a:rect l="0" t="0" r="r" b="b"/>
          <a:pathLst>
            <a:path w="1766" h="1766">
              <a:moveTo>
                <a:pt x="883" y="0"/>
              </a:moveTo>
              <a:lnTo>
                <a:pt x="807" y="4"/>
              </a:lnTo>
              <a:lnTo>
                <a:pt x="733" y="13"/>
              </a:lnTo>
              <a:lnTo>
                <a:pt x="660" y="29"/>
              </a:lnTo>
              <a:lnTo>
                <a:pt x="590" y="50"/>
              </a:lnTo>
              <a:lnTo>
                <a:pt x="523" y="77"/>
              </a:lnTo>
              <a:lnTo>
                <a:pt x="458" y="109"/>
              </a:lnTo>
              <a:lnTo>
                <a:pt x="397" y="146"/>
              </a:lnTo>
              <a:lnTo>
                <a:pt x="339" y="188"/>
              </a:lnTo>
              <a:lnTo>
                <a:pt x="285" y="234"/>
              </a:lnTo>
              <a:lnTo>
                <a:pt x="234" y="285"/>
              </a:lnTo>
              <a:lnTo>
                <a:pt x="188" y="339"/>
              </a:lnTo>
              <a:lnTo>
                <a:pt x="146" y="397"/>
              </a:lnTo>
              <a:lnTo>
                <a:pt x="109" y="459"/>
              </a:lnTo>
              <a:lnTo>
                <a:pt x="77" y="523"/>
              </a:lnTo>
              <a:lnTo>
                <a:pt x="50" y="590"/>
              </a:lnTo>
              <a:lnTo>
                <a:pt x="29" y="660"/>
              </a:lnTo>
              <a:lnTo>
                <a:pt x="13" y="733"/>
              </a:lnTo>
              <a:lnTo>
                <a:pt x="3" y="807"/>
              </a:lnTo>
              <a:lnTo>
                <a:pt x="0" y="883"/>
              </a:lnTo>
              <a:lnTo>
                <a:pt x="3" y="959"/>
              </a:lnTo>
              <a:lnTo>
                <a:pt x="13" y="1034"/>
              </a:lnTo>
              <a:lnTo>
                <a:pt x="29" y="1106"/>
              </a:lnTo>
              <a:lnTo>
                <a:pt x="50" y="1176"/>
              </a:lnTo>
              <a:lnTo>
                <a:pt x="77" y="1244"/>
              </a:lnTo>
              <a:lnTo>
                <a:pt x="109" y="1308"/>
              </a:lnTo>
              <a:lnTo>
                <a:pt x="146" y="1370"/>
              </a:lnTo>
              <a:lnTo>
                <a:pt x="188" y="1428"/>
              </a:lnTo>
              <a:lnTo>
                <a:pt x="234" y="1482"/>
              </a:lnTo>
              <a:lnTo>
                <a:pt x="285" y="1532"/>
              </a:lnTo>
              <a:lnTo>
                <a:pt x="339" y="1579"/>
              </a:lnTo>
              <a:lnTo>
                <a:pt x="397" y="1620"/>
              </a:lnTo>
              <a:lnTo>
                <a:pt x="458" y="1657"/>
              </a:lnTo>
              <a:lnTo>
                <a:pt x="523" y="1690"/>
              </a:lnTo>
              <a:lnTo>
                <a:pt x="590" y="1716"/>
              </a:lnTo>
              <a:lnTo>
                <a:pt x="660" y="1738"/>
              </a:lnTo>
              <a:lnTo>
                <a:pt x="733" y="1753"/>
              </a:lnTo>
              <a:lnTo>
                <a:pt x="807" y="1763"/>
              </a:lnTo>
              <a:lnTo>
                <a:pt x="883" y="1766"/>
              </a:lnTo>
              <a:lnTo>
                <a:pt x="959" y="1763"/>
              </a:lnTo>
              <a:lnTo>
                <a:pt x="1034" y="1753"/>
              </a:lnTo>
              <a:lnTo>
                <a:pt x="1106" y="1738"/>
              </a:lnTo>
              <a:lnTo>
                <a:pt x="1176" y="1716"/>
              </a:lnTo>
              <a:lnTo>
                <a:pt x="1243" y="1690"/>
              </a:lnTo>
              <a:lnTo>
                <a:pt x="1308" y="1657"/>
              </a:lnTo>
              <a:lnTo>
                <a:pt x="1369" y="1620"/>
              </a:lnTo>
              <a:lnTo>
                <a:pt x="1427" y="1579"/>
              </a:lnTo>
              <a:lnTo>
                <a:pt x="1482" y="1532"/>
              </a:lnTo>
              <a:lnTo>
                <a:pt x="1532" y="1482"/>
              </a:lnTo>
              <a:lnTo>
                <a:pt x="1578" y="1428"/>
              </a:lnTo>
              <a:lnTo>
                <a:pt x="1620" y="1370"/>
              </a:lnTo>
              <a:lnTo>
                <a:pt x="1657" y="1308"/>
              </a:lnTo>
              <a:lnTo>
                <a:pt x="1689" y="1244"/>
              </a:lnTo>
              <a:lnTo>
                <a:pt x="1716" y="1176"/>
              </a:lnTo>
              <a:lnTo>
                <a:pt x="1738" y="1106"/>
              </a:lnTo>
              <a:lnTo>
                <a:pt x="1753" y="1034"/>
              </a:lnTo>
              <a:lnTo>
                <a:pt x="1763" y="959"/>
              </a:lnTo>
              <a:lnTo>
                <a:pt x="1766" y="883"/>
              </a:lnTo>
              <a:lnTo>
                <a:pt x="1763" y="807"/>
              </a:lnTo>
              <a:lnTo>
                <a:pt x="1753" y="733"/>
              </a:lnTo>
              <a:lnTo>
                <a:pt x="1738" y="660"/>
              </a:lnTo>
              <a:lnTo>
                <a:pt x="1716" y="590"/>
              </a:lnTo>
              <a:lnTo>
                <a:pt x="1689" y="523"/>
              </a:lnTo>
              <a:lnTo>
                <a:pt x="1657" y="459"/>
              </a:lnTo>
              <a:lnTo>
                <a:pt x="1620" y="397"/>
              </a:lnTo>
              <a:lnTo>
                <a:pt x="1578" y="339"/>
              </a:lnTo>
              <a:lnTo>
                <a:pt x="1532" y="285"/>
              </a:lnTo>
              <a:lnTo>
                <a:pt x="1482" y="234"/>
              </a:lnTo>
              <a:lnTo>
                <a:pt x="1427" y="188"/>
              </a:lnTo>
              <a:lnTo>
                <a:pt x="1369" y="146"/>
              </a:lnTo>
              <a:lnTo>
                <a:pt x="1308" y="109"/>
              </a:lnTo>
              <a:lnTo>
                <a:pt x="1243" y="77"/>
              </a:lnTo>
              <a:lnTo>
                <a:pt x="1176" y="50"/>
              </a:lnTo>
              <a:lnTo>
                <a:pt x="1106" y="29"/>
              </a:lnTo>
              <a:lnTo>
                <a:pt x="1034" y="13"/>
              </a:lnTo>
              <a:lnTo>
                <a:pt x="959" y="4"/>
              </a:lnTo>
              <a:lnTo>
                <a:pt x="883" y="0"/>
              </a:lnTo>
              <a:close/>
            </a:path>
          </a:pathLst>
        </a:custGeom>
        <a:solidFill>
          <a:srgbClr val="60ACAE"/>
        </a:solidFill>
        <a:ln>
          <a:noFill/>
        </a:ln>
        <a:extLst/>
      </xdr:spPr>
      <xdr:txBody>
        <a:bodyPr rot="0" vert="horz" wrap="square" lIns="91440" tIns="45720" rIns="91440" bIns="45720" anchor="t" anchorCtr="0" upright="1">
          <a:noAutofit/>
        </a:bodyPr>
        <a:lstStyle/>
        <a:p>
          <a:endParaRPr lang="da-DK"/>
        </a:p>
      </xdr:txBody>
    </xdr:sp>
    <xdr:clientData/>
  </xdr:twoCellAnchor>
  <xdr:twoCellAnchor>
    <xdr:from>
      <xdr:col>1</xdr:col>
      <xdr:colOff>247650</xdr:colOff>
      <xdr:row>23</xdr:row>
      <xdr:rowOff>123825</xdr:rowOff>
    </xdr:from>
    <xdr:to>
      <xdr:col>1</xdr:col>
      <xdr:colOff>2752725</xdr:colOff>
      <xdr:row>37</xdr:row>
      <xdr:rowOff>95250</xdr:rowOff>
    </xdr:to>
    <xdr:sp macro="" textlink="">
      <xdr:nvSpPr>
        <xdr:cNvPr id="4" name="Freeform 13"/>
        <xdr:cNvSpPr>
          <a:spLocks/>
        </xdr:cNvSpPr>
      </xdr:nvSpPr>
      <xdr:spPr bwMode="auto">
        <a:xfrm>
          <a:off x="857250" y="5657850"/>
          <a:ext cx="2505075" cy="2505075"/>
        </a:xfrm>
        <a:custGeom>
          <a:avLst/>
          <a:gdLst>
            <a:gd name="T0" fmla="+- 0 2980 1158"/>
            <a:gd name="T1" fmla="*/ T0 w 3945"/>
            <a:gd name="T2" fmla="+- 0 11822 11816"/>
            <a:gd name="T3" fmla="*/ 11822 h 3945"/>
            <a:gd name="T4" fmla="+- 0 2760 1158"/>
            <a:gd name="T5" fmla="*/ T4 w 3945"/>
            <a:gd name="T6" fmla="+- 0 11851 11816"/>
            <a:gd name="T7" fmla="*/ 11851 h 3945"/>
            <a:gd name="T8" fmla="+- 0 2548 1158"/>
            <a:gd name="T9" fmla="*/ T8 w 3945"/>
            <a:gd name="T10" fmla="+- 0 11904 11816"/>
            <a:gd name="T11" fmla="*/ 11904 h 3945"/>
            <a:gd name="T12" fmla="+- 0 2346 1158"/>
            <a:gd name="T13" fmla="*/ T12 w 3945"/>
            <a:gd name="T14" fmla="+- 0 11978 11816"/>
            <a:gd name="T15" fmla="*/ 11978 h 3945"/>
            <a:gd name="T16" fmla="+- 0 2155 1158"/>
            <a:gd name="T17" fmla="*/ T16 w 3945"/>
            <a:gd name="T18" fmla="+- 0 12074 11816"/>
            <a:gd name="T19" fmla="*/ 12074 h 3945"/>
            <a:gd name="T20" fmla="+- 0 1977 1158"/>
            <a:gd name="T21" fmla="*/ T20 w 3945"/>
            <a:gd name="T22" fmla="+- 0 12189 11816"/>
            <a:gd name="T23" fmla="*/ 12189 h 3945"/>
            <a:gd name="T24" fmla="+- 0 1812 1158"/>
            <a:gd name="T25" fmla="*/ T24 w 3945"/>
            <a:gd name="T26" fmla="+- 0 12321 11816"/>
            <a:gd name="T27" fmla="*/ 12321 h 3945"/>
            <a:gd name="T28" fmla="+- 0 1663 1158"/>
            <a:gd name="T29" fmla="*/ T28 w 3945"/>
            <a:gd name="T30" fmla="+- 0 12471 11816"/>
            <a:gd name="T31" fmla="*/ 12471 h 3945"/>
            <a:gd name="T32" fmla="+- 0 1530 1158"/>
            <a:gd name="T33" fmla="*/ T32 w 3945"/>
            <a:gd name="T34" fmla="+- 0 12635 11816"/>
            <a:gd name="T35" fmla="*/ 12635 h 3945"/>
            <a:gd name="T36" fmla="+- 0 1416 1158"/>
            <a:gd name="T37" fmla="*/ T36 w 3945"/>
            <a:gd name="T38" fmla="+- 0 12814 11816"/>
            <a:gd name="T39" fmla="*/ 12814 h 3945"/>
            <a:gd name="T40" fmla="+- 0 1320 1158"/>
            <a:gd name="T41" fmla="*/ T40 w 3945"/>
            <a:gd name="T42" fmla="+- 0 13004 11816"/>
            <a:gd name="T43" fmla="*/ 13004 h 3945"/>
            <a:gd name="T44" fmla="+- 0 1245 1158"/>
            <a:gd name="T45" fmla="*/ T44 w 3945"/>
            <a:gd name="T46" fmla="+- 0 13206 11816"/>
            <a:gd name="T47" fmla="*/ 13206 h 3945"/>
            <a:gd name="T48" fmla="+- 0 1193 1158"/>
            <a:gd name="T49" fmla="*/ T48 w 3945"/>
            <a:gd name="T50" fmla="+- 0 13418 11816"/>
            <a:gd name="T51" fmla="*/ 13418 h 3945"/>
            <a:gd name="T52" fmla="+- 0 1164 1158"/>
            <a:gd name="T53" fmla="*/ T52 w 3945"/>
            <a:gd name="T54" fmla="+- 0 13638 11816"/>
            <a:gd name="T55" fmla="*/ 13638 h 3945"/>
            <a:gd name="T56" fmla="+- 0 1160 1158"/>
            <a:gd name="T57" fmla="*/ T56 w 3945"/>
            <a:gd name="T58" fmla="+- 0 13864 11816"/>
            <a:gd name="T59" fmla="*/ 13864 h 3945"/>
            <a:gd name="T60" fmla="+- 0 1180 1158"/>
            <a:gd name="T61" fmla="*/ T60 w 3945"/>
            <a:gd name="T62" fmla="+- 0 14087 11816"/>
            <a:gd name="T63" fmla="*/ 14087 h 3945"/>
            <a:gd name="T64" fmla="+- 0 1225 1158"/>
            <a:gd name="T65" fmla="*/ T64 w 3945"/>
            <a:gd name="T66" fmla="+- 0 14301 11816"/>
            <a:gd name="T67" fmla="*/ 14301 h 3945"/>
            <a:gd name="T68" fmla="+- 0 1293 1158"/>
            <a:gd name="T69" fmla="*/ T68 w 3945"/>
            <a:gd name="T70" fmla="+- 0 14506 11816"/>
            <a:gd name="T71" fmla="*/ 14506 h 3945"/>
            <a:gd name="T72" fmla="+- 0 1382 1158"/>
            <a:gd name="T73" fmla="*/ T72 w 3945"/>
            <a:gd name="T74" fmla="+- 0 14701 11816"/>
            <a:gd name="T75" fmla="*/ 14701 h 3945"/>
            <a:gd name="T76" fmla="+- 0 1490 1158"/>
            <a:gd name="T77" fmla="*/ T76 w 3945"/>
            <a:gd name="T78" fmla="+- 0 14884 11816"/>
            <a:gd name="T79" fmla="*/ 14884 h 3945"/>
            <a:gd name="T80" fmla="+- 0 1617 1158"/>
            <a:gd name="T81" fmla="*/ T80 w 3945"/>
            <a:gd name="T82" fmla="+- 0 15053 11816"/>
            <a:gd name="T83" fmla="*/ 15053 h 3945"/>
            <a:gd name="T84" fmla="+- 0 1761 1158"/>
            <a:gd name="T85" fmla="*/ T84 w 3945"/>
            <a:gd name="T86" fmla="+- 0 15208 11816"/>
            <a:gd name="T87" fmla="*/ 15208 h 3945"/>
            <a:gd name="T88" fmla="+- 0 1920 1158"/>
            <a:gd name="T89" fmla="*/ T88 w 3945"/>
            <a:gd name="T90" fmla="+- 0 15346 11816"/>
            <a:gd name="T91" fmla="*/ 15346 h 3945"/>
            <a:gd name="T92" fmla="+- 0 2094 1158"/>
            <a:gd name="T93" fmla="*/ T92 w 3945"/>
            <a:gd name="T94" fmla="+- 0 15467 11816"/>
            <a:gd name="T95" fmla="*/ 15467 h 3945"/>
            <a:gd name="T96" fmla="+- 0 2281 1158"/>
            <a:gd name="T97" fmla="*/ T96 w 3945"/>
            <a:gd name="T98" fmla="+- 0 15569 11816"/>
            <a:gd name="T99" fmla="*/ 15569 h 3945"/>
            <a:gd name="T100" fmla="+- 0 2480 1158"/>
            <a:gd name="T101" fmla="*/ T100 w 3945"/>
            <a:gd name="T102" fmla="+- 0 15651 11816"/>
            <a:gd name="T103" fmla="*/ 15651 h 3945"/>
            <a:gd name="T104" fmla="+- 0 2688 1158"/>
            <a:gd name="T105" fmla="*/ T104 w 3945"/>
            <a:gd name="T106" fmla="+- 0 15711 11816"/>
            <a:gd name="T107" fmla="*/ 15711 h 3945"/>
            <a:gd name="T108" fmla="+- 0 2906 1158"/>
            <a:gd name="T109" fmla="*/ T108 w 3945"/>
            <a:gd name="T110" fmla="+- 0 15748 11816"/>
            <a:gd name="T111" fmla="*/ 15748 h 3945"/>
            <a:gd name="T112" fmla="+- 0 3130 1158"/>
            <a:gd name="T113" fmla="*/ T112 w 3945"/>
            <a:gd name="T114" fmla="+- 0 15761 11816"/>
            <a:gd name="T115" fmla="*/ 15761 h 3945"/>
            <a:gd name="T116" fmla="+- 0 3355 1158"/>
            <a:gd name="T117" fmla="*/ T116 w 3945"/>
            <a:gd name="T118" fmla="+- 0 15748 11816"/>
            <a:gd name="T119" fmla="*/ 15748 h 3945"/>
            <a:gd name="T120" fmla="+- 0 3572 1158"/>
            <a:gd name="T121" fmla="*/ T120 w 3945"/>
            <a:gd name="T122" fmla="+- 0 15711 11816"/>
            <a:gd name="T123" fmla="*/ 15711 h 3945"/>
            <a:gd name="T124" fmla="+- 0 3781 1158"/>
            <a:gd name="T125" fmla="*/ T124 w 3945"/>
            <a:gd name="T126" fmla="+- 0 15651 11816"/>
            <a:gd name="T127" fmla="*/ 15651 h 3945"/>
            <a:gd name="T128" fmla="+- 0 3979 1158"/>
            <a:gd name="T129" fmla="*/ T128 w 3945"/>
            <a:gd name="T130" fmla="+- 0 15569 11816"/>
            <a:gd name="T131" fmla="*/ 15569 h 3945"/>
            <a:gd name="T132" fmla="+- 0 4166 1158"/>
            <a:gd name="T133" fmla="*/ T132 w 3945"/>
            <a:gd name="T134" fmla="+- 0 15467 11816"/>
            <a:gd name="T135" fmla="*/ 15467 h 3945"/>
            <a:gd name="T136" fmla="+- 0 4340 1158"/>
            <a:gd name="T137" fmla="*/ T136 w 3945"/>
            <a:gd name="T138" fmla="+- 0 15346 11816"/>
            <a:gd name="T139" fmla="*/ 15346 h 3945"/>
            <a:gd name="T140" fmla="+- 0 4500 1158"/>
            <a:gd name="T141" fmla="*/ T140 w 3945"/>
            <a:gd name="T142" fmla="+- 0 15208 11816"/>
            <a:gd name="T143" fmla="*/ 15208 h 3945"/>
            <a:gd name="T144" fmla="+- 0 4644 1158"/>
            <a:gd name="T145" fmla="*/ T144 w 3945"/>
            <a:gd name="T146" fmla="+- 0 15053 11816"/>
            <a:gd name="T147" fmla="*/ 15053 h 3945"/>
            <a:gd name="T148" fmla="+- 0 4770 1158"/>
            <a:gd name="T149" fmla="*/ T148 w 3945"/>
            <a:gd name="T150" fmla="+- 0 14884 11816"/>
            <a:gd name="T151" fmla="*/ 14884 h 3945"/>
            <a:gd name="T152" fmla="+- 0 4879 1158"/>
            <a:gd name="T153" fmla="*/ T152 w 3945"/>
            <a:gd name="T154" fmla="+- 0 14701 11816"/>
            <a:gd name="T155" fmla="*/ 14701 h 3945"/>
            <a:gd name="T156" fmla="+- 0 4968 1158"/>
            <a:gd name="T157" fmla="*/ T156 w 3945"/>
            <a:gd name="T158" fmla="+- 0 14506 11816"/>
            <a:gd name="T159" fmla="*/ 14506 h 3945"/>
            <a:gd name="T160" fmla="+- 0 5035 1158"/>
            <a:gd name="T161" fmla="*/ T160 w 3945"/>
            <a:gd name="T162" fmla="+- 0 14301 11816"/>
            <a:gd name="T163" fmla="*/ 14301 h 3945"/>
            <a:gd name="T164" fmla="+- 0 5080 1158"/>
            <a:gd name="T165" fmla="*/ T164 w 3945"/>
            <a:gd name="T166" fmla="+- 0 14087 11816"/>
            <a:gd name="T167" fmla="*/ 14087 h 3945"/>
            <a:gd name="T168" fmla="+- 0 5101 1158"/>
            <a:gd name="T169" fmla="*/ T168 w 3945"/>
            <a:gd name="T170" fmla="+- 0 13864 11816"/>
            <a:gd name="T171" fmla="*/ 13864 h 3945"/>
            <a:gd name="T172" fmla="+- 0 5097 1158"/>
            <a:gd name="T173" fmla="*/ T172 w 3945"/>
            <a:gd name="T174" fmla="+- 0 13638 11816"/>
            <a:gd name="T175" fmla="*/ 13638 h 3945"/>
            <a:gd name="T176" fmla="+- 0 5068 1158"/>
            <a:gd name="T177" fmla="*/ T176 w 3945"/>
            <a:gd name="T178" fmla="+- 0 13418 11816"/>
            <a:gd name="T179" fmla="*/ 13418 h 3945"/>
            <a:gd name="T180" fmla="+- 0 5015 1158"/>
            <a:gd name="T181" fmla="*/ T180 w 3945"/>
            <a:gd name="T182" fmla="+- 0 13206 11816"/>
            <a:gd name="T183" fmla="*/ 13206 h 3945"/>
            <a:gd name="T184" fmla="+- 0 4940 1158"/>
            <a:gd name="T185" fmla="*/ T184 w 3945"/>
            <a:gd name="T186" fmla="+- 0 13004 11816"/>
            <a:gd name="T187" fmla="*/ 13004 h 3945"/>
            <a:gd name="T188" fmla="+- 0 4845 1158"/>
            <a:gd name="T189" fmla="*/ T188 w 3945"/>
            <a:gd name="T190" fmla="+- 0 12814 11816"/>
            <a:gd name="T191" fmla="*/ 12814 h 3945"/>
            <a:gd name="T192" fmla="+- 0 4730 1158"/>
            <a:gd name="T193" fmla="*/ T192 w 3945"/>
            <a:gd name="T194" fmla="+- 0 12635 11816"/>
            <a:gd name="T195" fmla="*/ 12635 h 3945"/>
            <a:gd name="T196" fmla="+- 0 4597 1158"/>
            <a:gd name="T197" fmla="*/ T196 w 3945"/>
            <a:gd name="T198" fmla="+- 0 12471 11816"/>
            <a:gd name="T199" fmla="*/ 12471 h 3945"/>
            <a:gd name="T200" fmla="+- 0 4448 1158"/>
            <a:gd name="T201" fmla="*/ T200 w 3945"/>
            <a:gd name="T202" fmla="+- 0 12321 11816"/>
            <a:gd name="T203" fmla="*/ 12321 h 3945"/>
            <a:gd name="T204" fmla="+- 0 4284 1158"/>
            <a:gd name="T205" fmla="*/ T204 w 3945"/>
            <a:gd name="T206" fmla="+- 0 12189 11816"/>
            <a:gd name="T207" fmla="*/ 12189 h 3945"/>
            <a:gd name="T208" fmla="+- 0 4105 1158"/>
            <a:gd name="T209" fmla="*/ T208 w 3945"/>
            <a:gd name="T210" fmla="+- 0 12074 11816"/>
            <a:gd name="T211" fmla="*/ 12074 h 3945"/>
            <a:gd name="T212" fmla="+- 0 3914 1158"/>
            <a:gd name="T213" fmla="*/ T212 w 3945"/>
            <a:gd name="T214" fmla="+- 0 11978 11816"/>
            <a:gd name="T215" fmla="*/ 11978 h 3945"/>
            <a:gd name="T216" fmla="+- 0 3712 1158"/>
            <a:gd name="T217" fmla="*/ T216 w 3945"/>
            <a:gd name="T218" fmla="+- 0 11904 11816"/>
            <a:gd name="T219" fmla="*/ 11904 h 3945"/>
            <a:gd name="T220" fmla="+- 0 3501 1158"/>
            <a:gd name="T221" fmla="*/ T220 w 3945"/>
            <a:gd name="T222" fmla="+- 0 11851 11816"/>
            <a:gd name="T223" fmla="*/ 11851 h 3945"/>
            <a:gd name="T224" fmla="+- 0 3281 1158"/>
            <a:gd name="T225" fmla="*/ T224 w 3945"/>
            <a:gd name="T226" fmla="+- 0 11822 11816"/>
            <a:gd name="T227" fmla="*/ 11822 h 39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945" h="3945">
              <a:moveTo>
                <a:pt x="1972" y="0"/>
              </a:moveTo>
              <a:lnTo>
                <a:pt x="1897" y="2"/>
              </a:lnTo>
              <a:lnTo>
                <a:pt x="1822" y="6"/>
              </a:lnTo>
              <a:lnTo>
                <a:pt x="1748" y="13"/>
              </a:lnTo>
              <a:lnTo>
                <a:pt x="1674" y="23"/>
              </a:lnTo>
              <a:lnTo>
                <a:pt x="1602" y="35"/>
              </a:lnTo>
              <a:lnTo>
                <a:pt x="1530" y="50"/>
              </a:lnTo>
              <a:lnTo>
                <a:pt x="1460" y="68"/>
              </a:lnTo>
              <a:lnTo>
                <a:pt x="1390" y="88"/>
              </a:lnTo>
              <a:lnTo>
                <a:pt x="1322" y="110"/>
              </a:lnTo>
              <a:lnTo>
                <a:pt x="1254" y="135"/>
              </a:lnTo>
              <a:lnTo>
                <a:pt x="1188" y="162"/>
              </a:lnTo>
              <a:lnTo>
                <a:pt x="1123" y="192"/>
              </a:lnTo>
              <a:lnTo>
                <a:pt x="1060" y="224"/>
              </a:lnTo>
              <a:lnTo>
                <a:pt x="997" y="258"/>
              </a:lnTo>
              <a:lnTo>
                <a:pt x="936" y="294"/>
              </a:lnTo>
              <a:lnTo>
                <a:pt x="877" y="332"/>
              </a:lnTo>
              <a:lnTo>
                <a:pt x="819" y="373"/>
              </a:lnTo>
              <a:lnTo>
                <a:pt x="762" y="415"/>
              </a:lnTo>
              <a:lnTo>
                <a:pt x="708" y="459"/>
              </a:lnTo>
              <a:lnTo>
                <a:pt x="654" y="505"/>
              </a:lnTo>
              <a:lnTo>
                <a:pt x="603" y="553"/>
              </a:lnTo>
              <a:lnTo>
                <a:pt x="553" y="603"/>
              </a:lnTo>
              <a:lnTo>
                <a:pt x="505" y="655"/>
              </a:lnTo>
              <a:lnTo>
                <a:pt x="459" y="708"/>
              </a:lnTo>
              <a:lnTo>
                <a:pt x="415" y="763"/>
              </a:lnTo>
              <a:lnTo>
                <a:pt x="372" y="819"/>
              </a:lnTo>
              <a:lnTo>
                <a:pt x="332" y="877"/>
              </a:lnTo>
              <a:lnTo>
                <a:pt x="294" y="937"/>
              </a:lnTo>
              <a:lnTo>
                <a:pt x="258" y="998"/>
              </a:lnTo>
              <a:lnTo>
                <a:pt x="224" y="1060"/>
              </a:lnTo>
              <a:lnTo>
                <a:pt x="192" y="1124"/>
              </a:lnTo>
              <a:lnTo>
                <a:pt x="162" y="1188"/>
              </a:lnTo>
              <a:lnTo>
                <a:pt x="135" y="1255"/>
              </a:lnTo>
              <a:lnTo>
                <a:pt x="110" y="1322"/>
              </a:lnTo>
              <a:lnTo>
                <a:pt x="87" y="1390"/>
              </a:lnTo>
              <a:lnTo>
                <a:pt x="67" y="1460"/>
              </a:lnTo>
              <a:lnTo>
                <a:pt x="50" y="1530"/>
              </a:lnTo>
              <a:lnTo>
                <a:pt x="35" y="1602"/>
              </a:lnTo>
              <a:lnTo>
                <a:pt x="22" y="1674"/>
              </a:lnTo>
              <a:lnTo>
                <a:pt x="13" y="1748"/>
              </a:lnTo>
              <a:lnTo>
                <a:pt x="6" y="1822"/>
              </a:lnTo>
              <a:lnTo>
                <a:pt x="2" y="1897"/>
              </a:lnTo>
              <a:lnTo>
                <a:pt x="0" y="1973"/>
              </a:lnTo>
              <a:lnTo>
                <a:pt x="2" y="2048"/>
              </a:lnTo>
              <a:lnTo>
                <a:pt x="6" y="2123"/>
              </a:lnTo>
              <a:lnTo>
                <a:pt x="13" y="2197"/>
              </a:lnTo>
              <a:lnTo>
                <a:pt x="22" y="2271"/>
              </a:lnTo>
              <a:lnTo>
                <a:pt x="35" y="2343"/>
              </a:lnTo>
              <a:lnTo>
                <a:pt x="50" y="2415"/>
              </a:lnTo>
              <a:lnTo>
                <a:pt x="67" y="2485"/>
              </a:lnTo>
              <a:lnTo>
                <a:pt x="87" y="2555"/>
              </a:lnTo>
              <a:lnTo>
                <a:pt x="110" y="2623"/>
              </a:lnTo>
              <a:lnTo>
                <a:pt x="135" y="2690"/>
              </a:lnTo>
              <a:lnTo>
                <a:pt x="162" y="2757"/>
              </a:lnTo>
              <a:lnTo>
                <a:pt x="192" y="2821"/>
              </a:lnTo>
              <a:lnTo>
                <a:pt x="224" y="2885"/>
              </a:lnTo>
              <a:lnTo>
                <a:pt x="258" y="2947"/>
              </a:lnTo>
              <a:lnTo>
                <a:pt x="294" y="3008"/>
              </a:lnTo>
              <a:lnTo>
                <a:pt x="332" y="3068"/>
              </a:lnTo>
              <a:lnTo>
                <a:pt x="372" y="3126"/>
              </a:lnTo>
              <a:lnTo>
                <a:pt x="415" y="3182"/>
              </a:lnTo>
              <a:lnTo>
                <a:pt x="459" y="3237"/>
              </a:lnTo>
              <a:lnTo>
                <a:pt x="505" y="3290"/>
              </a:lnTo>
              <a:lnTo>
                <a:pt x="553" y="3342"/>
              </a:lnTo>
              <a:lnTo>
                <a:pt x="603" y="3392"/>
              </a:lnTo>
              <a:lnTo>
                <a:pt x="654" y="3440"/>
              </a:lnTo>
              <a:lnTo>
                <a:pt x="708" y="3486"/>
              </a:lnTo>
              <a:lnTo>
                <a:pt x="762" y="3530"/>
              </a:lnTo>
              <a:lnTo>
                <a:pt x="819" y="3572"/>
              </a:lnTo>
              <a:lnTo>
                <a:pt x="877" y="3613"/>
              </a:lnTo>
              <a:lnTo>
                <a:pt x="936" y="3651"/>
              </a:lnTo>
              <a:lnTo>
                <a:pt x="997" y="3687"/>
              </a:lnTo>
              <a:lnTo>
                <a:pt x="1060" y="3721"/>
              </a:lnTo>
              <a:lnTo>
                <a:pt x="1123" y="3753"/>
              </a:lnTo>
              <a:lnTo>
                <a:pt x="1188" y="3783"/>
              </a:lnTo>
              <a:lnTo>
                <a:pt x="1254" y="3810"/>
              </a:lnTo>
              <a:lnTo>
                <a:pt x="1322" y="3835"/>
              </a:lnTo>
              <a:lnTo>
                <a:pt x="1390" y="3857"/>
              </a:lnTo>
              <a:lnTo>
                <a:pt x="1460" y="3877"/>
              </a:lnTo>
              <a:lnTo>
                <a:pt x="1530" y="3895"/>
              </a:lnTo>
              <a:lnTo>
                <a:pt x="1602" y="3910"/>
              </a:lnTo>
              <a:lnTo>
                <a:pt x="1674" y="3922"/>
              </a:lnTo>
              <a:lnTo>
                <a:pt x="1748" y="3932"/>
              </a:lnTo>
              <a:lnTo>
                <a:pt x="1822" y="3939"/>
              </a:lnTo>
              <a:lnTo>
                <a:pt x="1897" y="3943"/>
              </a:lnTo>
              <a:lnTo>
                <a:pt x="1972" y="3945"/>
              </a:lnTo>
              <a:lnTo>
                <a:pt x="2048" y="3943"/>
              </a:lnTo>
              <a:lnTo>
                <a:pt x="2123" y="3939"/>
              </a:lnTo>
              <a:lnTo>
                <a:pt x="2197" y="3932"/>
              </a:lnTo>
              <a:lnTo>
                <a:pt x="2270" y="3922"/>
              </a:lnTo>
              <a:lnTo>
                <a:pt x="2343" y="3910"/>
              </a:lnTo>
              <a:lnTo>
                <a:pt x="2414" y="3895"/>
              </a:lnTo>
              <a:lnTo>
                <a:pt x="2485" y="3877"/>
              </a:lnTo>
              <a:lnTo>
                <a:pt x="2554" y="3857"/>
              </a:lnTo>
              <a:lnTo>
                <a:pt x="2623" y="3835"/>
              </a:lnTo>
              <a:lnTo>
                <a:pt x="2690" y="3810"/>
              </a:lnTo>
              <a:lnTo>
                <a:pt x="2756" y="3783"/>
              </a:lnTo>
              <a:lnTo>
                <a:pt x="2821" y="3753"/>
              </a:lnTo>
              <a:lnTo>
                <a:pt x="2885" y="3721"/>
              </a:lnTo>
              <a:lnTo>
                <a:pt x="2947" y="3687"/>
              </a:lnTo>
              <a:lnTo>
                <a:pt x="3008" y="3651"/>
              </a:lnTo>
              <a:lnTo>
                <a:pt x="3068" y="3613"/>
              </a:lnTo>
              <a:lnTo>
                <a:pt x="3126" y="3572"/>
              </a:lnTo>
              <a:lnTo>
                <a:pt x="3182" y="3530"/>
              </a:lnTo>
              <a:lnTo>
                <a:pt x="3237" y="3486"/>
              </a:lnTo>
              <a:lnTo>
                <a:pt x="3290" y="3440"/>
              </a:lnTo>
              <a:lnTo>
                <a:pt x="3342" y="3392"/>
              </a:lnTo>
              <a:lnTo>
                <a:pt x="3391" y="3342"/>
              </a:lnTo>
              <a:lnTo>
                <a:pt x="3439" y="3290"/>
              </a:lnTo>
              <a:lnTo>
                <a:pt x="3486" y="3237"/>
              </a:lnTo>
              <a:lnTo>
                <a:pt x="3530" y="3182"/>
              </a:lnTo>
              <a:lnTo>
                <a:pt x="3572" y="3126"/>
              </a:lnTo>
              <a:lnTo>
                <a:pt x="3612" y="3068"/>
              </a:lnTo>
              <a:lnTo>
                <a:pt x="3651" y="3008"/>
              </a:lnTo>
              <a:lnTo>
                <a:pt x="3687" y="2947"/>
              </a:lnTo>
              <a:lnTo>
                <a:pt x="3721" y="2885"/>
              </a:lnTo>
              <a:lnTo>
                <a:pt x="3753" y="2821"/>
              </a:lnTo>
              <a:lnTo>
                <a:pt x="3782" y="2757"/>
              </a:lnTo>
              <a:lnTo>
                <a:pt x="3810" y="2690"/>
              </a:lnTo>
              <a:lnTo>
                <a:pt x="3835" y="2623"/>
              </a:lnTo>
              <a:lnTo>
                <a:pt x="3857" y="2555"/>
              </a:lnTo>
              <a:lnTo>
                <a:pt x="3877" y="2485"/>
              </a:lnTo>
              <a:lnTo>
                <a:pt x="3895" y="2415"/>
              </a:lnTo>
              <a:lnTo>
                <a:pt x="3910" y="2343"/>
              </a:lnTo>
              <a:lnTo>
                <a:pt x="3922" y="2271"/>
              </a:lnTo>
              <a:lnTo>
                <a:pt x="3932" y="2197"/>
              </a:lnTo>
              <a:lnTo>
                <a:pt x="3939" y="2123"/>
              </a:lnTo>
              <a:lnTo>
                <a:pt x="3943" y="2048"/>
              </a:lnTo>
              <a:lnTo>
                <a:pt x="3944" y="1973"/>
              </a:lnTo>
              <a:lnTo>
                <a:pt x="3943" y="1897"/>
              </a:lnTo>
              <a:lnTo>
                <a:pt x="3939" y="1822"/>
              </a:lnTo>
              <a:lnTo>
                <a:pt x="3932" y="1748"/>
              </a:lnTo>
              <a:lnTo>
                <a:pt x="3922" y="1674"/>
              </a:lnTo>
              <a:lnTo>
                <a:pt x="3910" y="1602"/>
              </a:lnTo>
              <a:lnTo>
                <a:pt x="3895" y="1530"/>
              </a:lnTo>
              <a:lnTo>
                <a:pt x="3877" y="1460"/>
              </a:lnTo>
              <a:lnTo>
                <a:pt x="3857" y="1390"/>
              </a:lnTo>
              <a:lnTo>
                <a:pt x="3835" y="1322"/>
              </a:lnTo>
              <a:lnTo>
                <a:pt x="3810" y="1255"/>
              </a:lnTo>
              <a:lnTo>
                <a:pt x="3782" y="1188"/>
              </a:lnTo>
              <a:lnTo>
                <a:pt x="3753" y="1124"/>
              </a:lnTo>
              <a:lnTo>
                <a:pt x="3721" y="1060"/>
              </a:lnTo>
              <a:lnTo>
                <a:pt x="3687" y="998"/>
              </a:lnTo>
              <a:lnTo>
                <a:pt x="3651" y="937"/>
              </a:lnTo>
              <a:lnTo>
                <a:pt x="3612" y="877"/>
              </a:lnTo>
              <a:lnTo>
                <a:pt x="3572" y="819"/>
              </a:lnTo>
              <a:lnTo>
                <a:pt x="3530" y="763"/>
              </a:lnTo>
              <a:lnTo>
                <a:pt x="3486" y="708"/>
              </a:lnTo>
              <a:lnTo>
                <a:pt x="3439" y="655"/>
              </a:lnTo>
              <a:lnTo>
                <a:pt x="3391" y="603"/>
              </a:lnTo>
              <a:lnTo>
                <a:pt x="3342" y="553"/>
              </a:lnTo>
              <a:lnTo>
                <a:pt x="3290" y="505"/>
              </a:lnTo>
              <a:lnTo>
                <a:pt x="3237" y="459"/>
              </a:lnTo>
              <a:lnTo>
                <a:pt x="3182" y="415"/>
              </a:lnTo>
              <a:lnTo>
                <a:pt x="3126" y="373"/>
              </a:lnTo>
              <a:lnTo>
                <a:pt x="3068" y="332"/>
              </a:lnTo>
              <a:lnTo>
                <a:pt x="3008" y="294"/>
              </a:lnTo>
              <a:lnTo>
                <a:pt x="2947" y="258"/>
              </a:lnTo>
              <a:lnTo>
                <a:pt x="2885" y="224"/>
              </a:lnTo>
              <a:lnTo>
                <a:pt x="2821" y="192"/>
              </a:lnTo>
              <a:lnTo>
                <a:pt x="2756" y="162"/>
              </a:lnTo>
              <a:lnTo>
                <a:pt x="2690" y="135"/>
              </a:lnTo>
              <a:lnTo>
                <a:pt x="2623" y="110"/>
              </a:lnTo>
              <a:lnTo>
                <a:pt x="2554" y="88"/>
              </a:lnTo>
              <a:lnTo>
                <a:pt x="2485" y="68"/>
              </a:lnTo>
              <a:lnTo>
                <a:pt x="2414" y="50"/>
              </a:lnTo>
              <a:lnTo>
                <a:pt x="2343" y="35"/>
              </a:lnTo>
              <a:lnTo>
                <a:pt x="2270" y="23"/>
              </a:lnTo>
              <a:lnTo>
                <a:pt x="2197" y="13"/>
              </a:lnTo>
              <a:lnTo>
                <a:pt x="2123" y="6"/>
              </a:lnTo>
              <a:lnTo>
                <a:pt x="2048" y="2"/>
              </a:lnTo>
              <a:lnTo>
                <a:pt x="1972" y="0"/>
              </a:lnTo>
              <a:close/>
            </a:path>
          </a:pathLst>
        </a:custGeom>
        <a:solidFill>
          <a:srgbClr val="0E495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5</xdr:col>
      <xdr:colOff>361950</xdr:colOff>
      <xdr:row>23</xdr:row>
      <xdr:rowOff>161925</xdr:rowOff>
    </xdr:from>
    <xdr:to>
      <xdr:col>7</xdr:col>
      <xdr:colOff>513080</xdr:colOff>
      <xdr:row>31</xdr:row>
      <xdr:rowOff>84455</xdr:rowOff>
    </xdr:to>
    <xdr:sp macro="" textlink="">
      <xdr:nvSpPr>
        <xdr:cNvPr id="5" name="Freeform 17"/>
        <xdr:cNvSpPr>
          <a:spLocks/>
        </xdr:cNvSpPr>
      </xdr:nvSpPr>
      <xdr:spPr bwMode="auto">
        <a:xfrm>
          <a:off x="7543800" y="5934075"/>
          <a:ext cx="1370330" cy="137033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23</xdr:row>
      <xdr:rowOff>161926</xdr:rowOff>
    </xdr:from>
    <xdr:to>
      <xdr:col>16</xdr:col>
      <xdr:colOff>209550</xdr:colOff>
      <xdr:row>45</xdr:row>
      <xdr:rowOff>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390527</xdr:colOff>
      <xdr:row>22</xdr:row>
      <xdr:rowOff>176212</xdr:rowOff>
    </xdr:from>
    <xdr:to>
      <xdr:col>26</xdr:col>
      <xdr:colOff>361951</xdr:colOff>
      <xdr:row>44</xdr:row>
      <xdr:rowOff>152400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114300</xdr:colOff>
      <xdr:row>8</xdr:row>
      <xdr:rowOff>0</xdr:rowOff>
    </xdr:from>
    <xdr:to>
      <xdr:col>9</xdr:col>
      <xdr:colOff>114302</xdr:colOff>
      <xdr:row>11</xdr:row>
      <xdr:rowOff>0</xdr:rowOff>
    </xdr:to>
    <xdr:cxnSp macro="">
      <xdr:nvCxnSpPr>
        <xdr:cNvPr id="4" name="Lige forbindelse 3"/>
        <xdr:cNvCxnSpPr/>
      </xdr:nvCxnSpPr>
      <xdr:spPr bwMode="auto">
        <a:xfrm flipH="1">
          <a:off x="7462157" y="1649186"/>
          <a:ext cx="2" cy="538843"/>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180975</xdr:colOff>
      <xdr:row>4</xdr:row>
      <xdr:rowOff>9525</xdr:rowOff>
    </xdr:from>
    <xdr:to>
      <xdr:col>10</xdr:col>
      <xdr:colOff>180975</xdr:colOff>
      <xdr:row>9</xdr:row>
      <xdr:rowOff>0</xdr:rowOff>
    </xdr:to>
    <xdr:cxnSp macro="">
      <xdr:nvCxnSpPr>
        <xdr:cNvPr id="6" name="Lige forbindelse 5"/>
        <xdr:cNvCxnSpPr/>
      </xdr:nvCxnSpPr>
      <xdr:spPr bwMode="auto">
        <a:xfrm>
          <a:off x="640080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142875</xdr:colOff>
      <xdr:row>20</xdr:row>
      <xdr:rowOff>9525</xdr:rowOff>
    </xdr:from>
    <xdr:to>
      <xdr:col>9</xdr:col>
      <xdr:colOff>142876</xdr:colOff>
      <xdr:row>21</xdr:row>
      <xdr:rowOff>9525</xdr:rowOff>
    </xdr:to>
    <xdr:cxnSp macro="">
      <xdr:nvCxnSpPr>
        <xdr:cNvPr id="8" name="Lige forbindelse 7"/>
        <xdr:cNvCxnSpPr/>
      </xdr:nvCxnSpPr>
      <xdr:spPr bwMode="auto">
        <a:xfrm>
          <a:off x="5753100" y="4048125"/>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114300</xdr:colOff>
      <xdr:row>8</xdr:row>
      <xdr:rowOff>0</xdr:rowOff>
    </xdr:from>
    <xdr:to>
      <xdr:col>9</xdr:col>
      <xdr:colOff>114301</xdr:colOff>
      <xdr:row>11</xdr:row>
      <xdr:rowOff>47625</xdr:rowOff>
    </xdr:to>
    <xdr:cxnSp macro="">
      <xdr:nvCxnSpPr>
        <xdr:cNvPr id="7" name="Lige forbindelse 6"/>
        <xdr:cNvCxnSpPr/>
      </xdr:nvCxnSpPr>
      <xdr:spPr bwMode="auto">
        <a:xfrm>
          <a:off x="7467600" y="1657350"/>
          <a:ext cx="1"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180975</xdr:colOff>
      <xdr:row>4</xdr:row>
      <xdr:rowOff>9525</xdr:rowOff>
    </xdr:from>
    <xdr:to>
      <xdr:col>10</xdr:col>
      <xdr:colOff>180975</xdr:colOff>
      <xdr:row>9</xdr:row>
      <xdr:rowOff>0</xdr:rowOff>
    </xdr:to>
    <xdr:cxnSp macro="">
      <xdr:nvCxnSpPr>
        <xdr:cNvPr id="9" name="Lige forbindelse 8"/>
        <xdr:cNvCxnSpPr/>
      </xdr:nvCxnSpPr>
      <xdr:spPr bwMode="auto">
        <a:xfrm>
          <a:off x="824865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0.68721</cdr:x>
      <cdr:y>0.1033</cdr:y>
    </cdr:from>
    <cdr:to>
      <cdr:x>0.68721</cdr:x>
      <cdr:y>0.85891</cdr:y>
    </cdr:to>
    <cdr:cxnSp macro="">
      <cdr:nvCxnSpPr>
        <cdr:cNvPr id="3" name="Lige forbindelse 2"/>
        <cdr:cNvCxnSpPr/>
      </cdr:nvCxnSpPr>
      <cdr:spPr bwMode="auto">
        <a:xfrm xmlns:a="http://schemas.openxmlformats.org/drawingml/2006/main">
          <a:off x="8155906" y="394547"/>
          <a:ext cx="0" cy="2886071"/>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0.0066</cdr:x>
      <cdr:y>0.0373</cdr:y>
    </cdr:from>
    <cdr:to>
      <cdr:x>0.13342</cdr:x>
      <cdr:y>0.08544</cdr:y>
    </cdr:to>
    <cdr:sp macro="" textlink="">
      <cdr:nvSpPr>
        <cdr:cNvPr id="2" name="Tekstboks 1"/>
        <cdr:cNvSpPr txBox="1"/>
      </cdr:nvSpPr>
      <cdr:spPr>
        <a:xfrm xmlns:a="http://schemas.openxmlformats.org/drawingml/2006/main">
          <a:off x="47623" y="147638"/>
          <a:ext cx="914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00">
              <a:latin typeface="Arial" panose="020B0604020202020204" pitchFamily="34" charset="0"/>
              <a:cs typeface="Arial" panose="020B0604020202020204" pitchFamily="34" charset="0"/>
            </a:rPr>
            <a:t>Resultat</a:t>
          </a:r>
          <a:r>
            <a:rPr lang="da-DK" sz="700" baseline="0">
              <a:latin typeface="Arial" panose="020B0604020202020204" pitchFamily="34" charset="0"/>
              <a:cs typeface="Arial" panose="020B0604020202020204" pitchFamily="34" charset="0"/>
            </a:rPr>
            <a:t> i mia. kr.</a:t>
          </a:r>
          <a:endParaRPr lang="da-DK"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0.86041</cdr:x>
      <cdr:y>0.05375</cdr:y>
    </cdr:from>
    <cdr:to>
      <cdr:x>0.98723</cdr:x>
      <cdr:y>0.10189</cdr:y>
    </cdr:to>
    <cdr:sp macro="" textlink="">
      <cdr:nvSpPr>
        <cdr:cNvPr id="3" name="Tekstboks 1"/>
        <cdr:cNvSpPr txBox="1"/>
      </cdr:nvSpPr>
      <cdr:spPr>
        <a:xfrm xmlns:a="http://schemas.openxmlformats.org/drawingml/2006/main">
          <a:off x="6203950" y="212725"/>
          <a:ext cx="91440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latin typeface="Arial" panose="020B0604020202020204" pitchFamily="34" charset="0"/>
              <a:cs typeface="Arial" panose="020B0604020202020204" pitchFamily="34" charset="0"/>
            </a:rPr>
            <a:t>Overskudsgrad</a:t>
          </a:r>
          <a:endParaRPr lang="da-DK" sz="700"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0.61993</cdr:x>
      <cdr:y>0.27076</cdr:y>
    </cdr:from>
    <cdr:to>
      <cdr:x>0.61993</cdr:x>
      <cdr:y>0.40794</cdr:y>
    </cdr:to>
    <cdr:cxnSp macro="">
      <cdr:nvCxnSpPr>
        <cdr:cNvPr id="5" name="Lige forbindelse 4"/>
        <cdr:cNvCxnSpPr/>
      </cdr:nvCxnSpPr>
      <cdr:spPr>
        <a:xfrm xmlns:a="http://schemas.openxmlformats.org/drawingml/2006/main" flipH="1">
          <a:off x="4151118" y="1071571"/>
          <a:ext cx="0" cy="542909"/>
        </a:xfrm>
        <a:prstGeom xmlns:a="http://schemas.openxmlformats.org/drawingml/2006/main" prst="line">
          <a:avLst/>
        </a:prstGeom>
        <a:ln xmlns:a="http://schemas.openxmlformats.org/drawingml/2006/main" w="158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9</xdr:col>
      <xdr:colOff>142875</xdr:colOff>
      <xdr:row>59</xdr:row>
      <xdr:rowOff>9525</xdr:rowOff>
    </xdr:from>
    <xdr:to>
      <xdr:col>9</xdr:col>
      <xdr:colOff>142876</xdr:colOff>
      <xdr:row>60</xdr:row>
      <xdr:rowOff>9525</xdr:rowOff>
    </xdr:to>
    <xdr:cxnSp macro="">
      <xdr:nvCxnSpPr>
        <xdr:cNvPr id="2" name="Lige forbindelse 1"/>
        <xdr:cNvCxnSpPr/>
      </xdr:nvCxnSpPr>
      <xdr:spPr bwMode="auto">
        <a:xfrm>
          <a:off x="6086475" y="118872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76200</xdr:colOff>
      <xdr:row>48</xdr:row>
      <xdr:rowOff>9525</xdr:rowOff>
    </xdr:from>
    <xdr:to>
      <xdr:col>9</xdr:col>
      <xdr:colOff>76200</xdr:colOff>
      <xdr:row>51</xdr:row>
      <xdr:rowOff>19050</xdr:rowOff>
    </xdr:to>
    <xdr:cxnSp macro="">
      <xdr:nvCxnSpPr>
        <xdr:cNvPr id="3" name="Lige forbindelse 2"/>
        <xdr:cNvCxnSpPr/>
      </xdr:nvCxnSpPr>
      <xdr:spPr bwMode="auto">
        <a:xfrm>
          <a:off x="6019800"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85725</xdr:colOff>
      <xdr:row>48</xdr:row>
      <xdr:rowOff>9525</xdr:rowOff>
    </xdr:from>
    <xdr:to>
      <xdr:col>10</xdr:col>
      <xdr:colOff>85725</xdr:colOff>
      <xdr:row>51</xdr:row>
      <xdr:rowOff>19050</xdr:rowOff>
    </xdr:to>
    <xdr:cxnSp macro="">
      <xdr:nvCxnSpPr>
        <xdr:cNvPr id="7" name="Lige forbindelse 6"/>
        <xdr:cNvCxnSpPr/>
      </xdr:nvCxnSpPr>
      <xdr:spPr bwMode="auto">
        <a:xfrm>
          <a:off x="6638925"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133350</xdr:colOff>
      <xdr:row>6</xdr:row>
      <xdr:rowOff>0</xdr:rowOff>
    </xdr:from>
    <xdr:to>
      <xdr:col>10</xdr:col>
      <xdr:colOff>133351</xdr:colOff>
      <xdr:row>7</xdr:row>
      <xdr:rowOff>0</xdr:rowOff>
    </xdr:to>
    <xdr:cxnSp macro="">
      <xdr:nvCxnSpPr>
        <xdr:cNvPr id="5" name="Lige forbindelse 4"/>
        <xdr:cNvCxnSpPr/>
      </xdr:nvCxnSpPr>
      <xdr:spPr bwMode="auto">
        <a:xfrm>
          <a:off x="7400925" y="12954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95250</xdr:colOff>
      <xdr:row>18</xdr:row>
      <xdr:rowOff>0</xdr:rowOff>
    </xdr:from>
    <xdr:to>
      <xdr:col>10</xdr:col>
      <xdr:colOff>95251</xdr:colOff>
      <xdr:row>19</xdr:row>
      <xdr:rowOff>9525</xdr:rowOff>
    </xdr:to>
    <xdr:cxnSp macro="">
      <xdr:nvCxnSpPr>
        <xdr:cNvPr id="6" name="Lige forbindelse 5"/>
        <xdr:cNvCxnSpPr/>
      </xdr:nvCxnSpPr>
      <xdr:spPr bwMode="auto">
        <a:xfrm>
          <a:off x="7362825" y="371475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10</xdr:col>
      <xdr:colOff>133350</xdr:colOff>
      <xdr:row>30</xdr:row>
      <xdr:rowOff>9525</xdr:rowOff>
    </xdr:from>
    <xdr:to>
      <xdr:col>10</xdr:col>
      <xdr:colOff>133351</xdr:colOff>
      <xdr:row>31</xdr:row>
      <xdr:rowOff>9525</xdr:rowOff>
    </xdr:to>
    <xdr:cxnSp macro="">
      <xdr:nvCxnSpPr>
        <xdr:cNvPr id="8" name="Lige forbindelse 7"/>
        <xdr:cNvCxnSpPr/>
      </xdr:nvCxnSpPr>
      <xdr:spPr bwMode="auto">
        <a:xfrm>
          <a:off x="7400925" y="61341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476250</xdr:colOff>
      <xdr:row>15</xdr:row>
      <xdr:rowOff>9523</xdr:rowOff>
    </xdr:from>
    <xdr:to>
      <xdr:col>16</xdr:col>
      <xdr:colOff>542925</xdr:colOff>
      <xdr:row>36</xdr:row>
      <xdr:rowOff>95249</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542925</xdr:colOff>
      <xdr:row>16</xdr:row>
      <xdr:rowOff>47624</xdr:rowOff>
    </xdr:from>
    <xdr:to>
      <xdr:col>27</xdr:col>
      <xdr:colOff>85724</xdr:colOff>
      <xdr:row>37</xdr:row>
      <xdr:rowOff>47625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0.0375</cdr:x>
      <cdr:y>0.01389</cdr:y>
    </cdr:from>
    <cdr:to>
      <cdr:x>0.21042</cdr:x>
      <cdr:y>0.07292</cdr:y>
    </cdr:to>
    <cdr:sp macro="" textlink="">
      <cdr:nvSpPr>
        <cdr:cNvPr id="2" name="Tekstboks 1"/>
        <cdr:cNvSpPr txBox="1"/>
      </cdr:nvSpPr>
      <cdr:spPr>
        <a:xfrm xmlns:a="http://schemas.openxmlformats.org/drawingml/2006/main">
          <a:off x="171450" y="38099"/>
          <a:ext cx="79057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baseline="0">
              <a:latin typeface="Arial" panose="020B0604020202020204" pitchFamily="34" charset="0"/>
              <a:cs typeface="Arial" panose="020B0604020202020204" pitchFamily="34" charset="0"/>
            </a:rPr>
            <a:t>Mio</a:t>
          </a:r>
          <a:r>
            <a:rPr lang="da-DK" sz="700">
              <a:latin typeface="Arial" panose="020B0604020202020204" pitchFamily="34" charset="0"/>
              <a:cs typeface="Arial" panose="020B0604020202020204" pitchFamily="34" charset="0"/>
            </a:rPr>
            <a:t>.</a:t>
          </a:r>
          <a:r>
            <a:rPr lang="da-DK" sz="700" baseline="0">
              <a:latin typeface="Arial" panose="020B0604020202020204" pitchFamily="34" charset="0"/>
              <a:cs typeface="Arial" panose="020B0604020202020204" pitchFamily="34" charset="0"/>
            </a:rPr>
            <a:t> kr.</a:t>
          </a:r>
          <a:endParaRPr lang="da-DK" sz="7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57150</xdr:colOff>
      <xdr:row>9</xdr:row>
      <xdr:rowOff>114300</xdr:rowOff>
    </xdr:from>
    <xdr:to>
      <xdr:col>11</xdr:col>
      <xdr:colOff>209550</xdr:colOff>
      <xdr:row>28</xdr:row>
      <xdr:rowOff>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438149</xdr:colOff>
      <xdr:row>10</xdr:row>
      <xdr:rowOff>47625</xdr:rowOff>
    </xdr:from>
    <xdr:to>
      <xdr:col>24</xdr:col>
      <xdr:colOff>152400</xdr:colOff>
      <xdr:row>30</xdr:row>
      <xdr:rowOff>0</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123825</xdr:colOff>
      <xdr:row>5</xdr:row>
      <xdr:rowOff>28575</xdr:rowOff>
    </xdr:from>
    <xdr:to>
      <xdr:col>9</xdr:col>
      <xdr:colOff>123825</xdr:colOff>
      <xdr:row>7</xdr:row>
      <xdr:rowOff>0</xdr:rowOff>
    </xdr:to>
    <xdr:cxnSp macro="">
      <xdr:nvCxnSpPr>
        <xdr:cNvPr id="4" name="Lige forbindelse 3"/>
        <xdr:cNvCxnSpPr/>
      </xdr:nvCxnSpPr>
      <xdr:spPr bwMode="auto">
        <a:xfrm>
          <a:off x="6438900" y="1047750"/>
          <a:ext cx="0"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9.xml><?xml version="1.0" encoding="utf-8"?>
<c:userShapes xmlns:c="http://schemas.openxmlformats.org/drawingml/2006/chart">
  <cdr:relSizeAnchor xmlns:cdr="http://schemas.openxmlformats.org/drawingml/2006/chartDrawing">
    <cdr:from>
      <cdr:x>0.69701</cdr:x>
      <cdr:y>0.09091</cdr:y>
    </cdr:from>
    <cdr:to>
      <cdr:x>0.69738</cdr:x>
      <cdr:y>0.85867</cdr:y>
    </cdr:to>
    <cdr:cxnSp macro="">
      <cdr:nvCxnSpPr>
        <cdr:cNvPr id="2" name="Lige forbindelse 1"/>
        <cdr:cNvCxnSpPr/>
      </cdr:nvCxnSpPr>
      <cdr:spPr bwMode="auto">
        <a:xfrm xmlns:a="http://schemas.openxmlformats.org/drawingml/2006/main" flipH="1">
          <a:off x="5324476" y="324707"/>
          <a:ext cx="2825" cy="2742343"/>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nalysestat@ens.dk" TargetMode="External"/><Relationship Id="rId1" Type="http://schemas.openxmlformats.org/officeDocument/2006/relationships/hyperlink" Target="https://ens.dk/ansvarsomraader/telepolitik/tal-paa-teleomraad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2:B13"/>
  <sheetViews>
    <sheetView zoomScale="115" zoomScaleNormal="115" workbookViewId="0"/>
  </sheetViews>
  <sheetFormatPr defaultRowHeight="14.25" x14ac:dyDescent="0.2"/>
  <cols>
    <col min="1" max="1" width="9.140625" style="12"/>
    <col min="2" max="2" width="69.140625" style="12" customWidth="1"/>
    <col min="3" max="3" width="11.140625" style="12" customWidth="1"/>
    <col min="4" max="16384" width="9.140625" style="12"/>
  </cols>
  <sheetData>
    <row r="2" spans="2:2" ht="14.25" customHeight="1" x14ac:dyDescent="0.2">
      <c r="B2" s="196" t="s">
        <v>120</v>
      </c>
    </row>
    <row r="3" spans="2:2" ht="14.25" customHeight="1" x14ac:dyDescent="0.2">
      <c r="B3" s="196"/>
    </row>
    <row r="4" spans="2:2" ht="14.25" customHeight="1" x14ac:dyDescent="0.2">
      <c r="B4" s="196"/>
    </row>
    <row r="5" spans="2:2" ht="27.75" customHeight="1" x14ac:dyDescent="0.2">
      <c r="B5" s="196" t="s">
        <v>99</v>
      </c>
    </row>
    <row r="6" spans="2:2" ht="39.75" customHeight="1" x14ac:dyDescent="0.2"/>
    <row r="7" spans="2:2" ht="15" customHeight="1" x14ac:dyDescent="0.2"/>
    <row r="9" spans="2:2" ht="67.5" customHeight="1" x14ac:dyDescent="0.2">
      <c r="B9" s="196" t="s">
        <v>196</v>
      </c>
    </row>
    <row r="10" spans="2:2" ht="14.25" hidden="1" customHeight="1" x14ac:dyDescent="0.2">
      <c r="B10" s="196"/>
    </row>
    <row r="11" spans="2:2" ht="14.25" hidden="1" customHeight="1" x14ac:dyDescent="0.2">
      <c r="B11" s="196"/>
    </row>
    <row r="12" spans="2:2" ht="14.25" hidden="1" customHeight="1" x14ac:dyDescent="0.2">
      <c r="B12" s="196" t="s">
        <v>99</v>
      </c>
    </row>
    <row r="13" spans="2:2" ht="59.25" x14ac:dyDescent="0.2">
      <c r="B13" s="20">
        <v>2019</v>
      </c>
    </row>
  </sheetData>
  <mergeCells count="2">
    <mergeCell ref="B9:B12"/>
    <mergeCell ref="B2: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B2:J26"/>
  <sheetViews>
    <sheetView showGridLines="0" zoomScaleNormal="100" workbookViewId="0">
      <selection activeCell="H9" sqref="H9"/>
    </sheetView>
  </sheetViews>
  <sheetFormatPr defaultRowHeight="14.25" x14ac:dyDescent="0.2"/>
  <cols>
    <col min="1" max="1" width="9.140625" style="22"/>
    <col min="2" max="2" width="54.85546875" style="22" customWidth="1"/>
    <col min="3" max="5" width="9.140625" style="22"/>
    <col min="6" max="6" width="55.140625" style="22" customWidth="1"/>
    <col min="7" max="9" width="9.140625" style="22"/>
    <col min="10" max="10" width="56.28515625" style="22" customWidth="1"/>
    <col min="11" max="16384" width="9.140625" style="22"/>
  </cols>
  <sheetData>
    <row r="2" spans="2:10" ht="37.5" customHeight="1" x14ac:dyDescent="0.2">
      <c r="B2" s="21" t="s">
        <v>76</v>
      </c>
      <c r="C2" s="21"/>
      <c r="D2" s="21"/>
      <c r="E2" s="21"/>
      <c r="F2" s="21"/>
      <c r="G2" s="21"/>
      <c r="H2" s="21"/>
      <c r="I2" s="21"/>
      <c r="J2" s="21"/>
    </row>
    <row r="3" spans="2:10" ht="15" customHeight="1" x14ac:dyDescent="0.2">
      <c r="B3" s="1"/>
    </row>
    <row r="4" spans="2:10" ht="15" thickBot="1" x14ac:dyDescent="0.25">
      <c r="B4" s="2" t="s">
        <v>9</v>
      </c>
      <c r="F4" s="2" t="s">
        <v>114</v>
      </c>
      <c r="J4" s="2" t="s">
        <v>113</v>
      </c>
    </row>
    <row r="5" spans="2:10" ht="15" thickTop="1" x14ac:dyDescent="0.2">
      <c r="B5" s="3" t="s">
        <v>9</v>
      </c>
      <c r="F5" s="207" t="s">
        <v>192</v>
      </c>
      <c r="J5" s="207" t="s">
        <v>178</v>
      </c>
    </row>
    <row r="6" spans="2:10" ht="315" x14ac:dyDescent="0.2">
      <c r="B6" s="4" t="s">
        <v>191</v>
      </c>
      <c r="F6" s="208"/>
      <c r="J6" s="208"/>
    </row>
    <row r="7" spans="2:10" x14ac:dyDescent="0.2">
      <c r="B7" s="6"/>
      <c r="F7" s="208"/>
      <c r="J7" s="208"/>
    </row>
    <row r="8" spans="2:10" ht="15" thickBot="1" x14ac:dyDescent="0.25">
      <c r="B8" s="2" t="s">
        <v>1</v>
      </c>
      <c r="F8" s="208"/>
      <c r="J8" s="208"/>
    </row>
    <row r="9" spans="2:10" ht="15" thickTop="1" x14ac:dyDescent="0.2">
      <c r="B9" s="3" t="s">
        <v>36</v>
      </c>
      <c r="F9" s="208"/>
      <c r="J9" s="208"/>
    </row>
    <row r="10" spans="2:10" ht="22.5" x14ac:dyDescent="0.2">
      <c r="B10" s="4" t="s">
        <v>37</v>
      </c>
      <c r="F10" s="208"/>
      <c r="J10" s="208"/>
    </row>
    <row r="11" spans="2:10" x14ac:dyDescent="0.2">
      <c r="F11" s="208"/>
      <c r="J11" s="208"/>
    </row>
    <row r="12" spans="2:10" x14ac:dyDescent="0.2">
      <c r="F12" s="208"/>
      <c r="J12" s="208"/>
    </row>
    <row r="13" spans="2:10" x14ac:dyDescent="0.2">
      <c r="F13" s="208"/>
      <c r="J13" s="208"/>
    </row>
    <row r="14" spans="2:10" x14ac:dyDescent="0.2">
      <c r="F14" s="208"/>
      <c r="J14" s="208"/>
    </row>
    <row r="15" spans="2:10" x14ac:dyDescent="0.2">
      <c r="F15" s="208"/>
      <c r="J15" s="208"/>
    </row>
    <row r="16" spans="2:10" x14ac:dyDescent="0.2">
      <c r="F16" s="208"/>
      <c r="J16" s="208"/>
    </row>
    <row r="17" spans="6:10" ht="11.25" customHeight="1" x14ac:dyDescent="0.2">
      <c r="F17" s="208"/>
      <c r="J17" s="208"/>
    </row>
    <row r="18" spans="6:10" hidden="1" x14ac:dyDescent="0.2">
      <c r="F18" s="208"/>
      <c r="J18" s="208"/>
    </row>
    <row r="19" spans="6:10" hidden="1" x14ac:dyDescent="0.2">
      <c r="F19" s="208"/>
      <c r="J19" s="208"/>
    </row>
    <row r="20" spans="6:10" hidden="1" x14ac:dyDescent="0.2">
      <c r="F20" s="208"/>
      <c r="J20" s="208"/>
    </row>
    <row r="21" spans="6:10" hidden="1" x14ac:dyDescent="0.2">
      <c r="F21" s="208"/>
      <c r="J21" s="208"/>
    </row>
    <row r="22" spans="6:10" hidden="1" x14ac:dyDescent="0.2">
      <c r="F22" s="208"/>
      <c r="J22" s="208"/>
    </row>
    <row r="23" spans="6:10" hidden="1" x14ac:dyDescent="0.2">
      <c r="F23" s="208"/>
      <c r="J23" s="208"/>
    </row>
    <row r="24" spans="6:10" hidden="1" x14ac:dyDescent="0.2">
      <c r="F24" s="208"/>
      <c r="J24" s="208"/>
    </row>
    <row r="25" spans="6:10" hidden="1" x14ac:dyDescent="0.2">
      <c r="F25" s="208"/>
      <c r="J25" s="208"/>
    </row>
    <row r="26" spans="6:10" x14ac:dyDescent="0.2">
      <c r="F26" s="208"/>
      <c r="J26" s="208"/>
    </row>
  </sheetData>
  <mergeCells count="2">
    <mergeCell ref="F5:F26"/>
    <mergeCell ref="J5: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2:D15"/>
  <sheetViews>
    <sheetView zoomScaleNormal="100" workbookViewId="0"/>
  </sheetViews>
  <sheetFormatPr defaultRowHeight="14.25" x14ac:dyDescent="0.2"/>
  <cols>
    <col min="1" max="1" width="9.140625" style="12"/>
    <col min="2" max="2" width="69.140625" style="12" customWidth="1"/>
    <col min="3" max="3" width="11.140625" style="12" customWidth="1"/>
    <col min="4" max="16384" width="9.140625" style="12"/>
  </cols>
  <sheetData>
    <row r="2" spans="2:4" x14ac:dyDescent="0.2">
      <c r="B2" s="196" t="s">
        <v>99</v>
      </c>
      <c r="C2" s="196"/>
      <c r="D2" s="196"/>
    </row>
    <row r="3" spans="2:4" x14ac:dyDescent="0.2">
      <c r="B3" s="196"/>
      <c r="C3" s="196"/>
      <c r="D3" s="196"/>
    </row>
    <row r="4" spans="2:4" x14ac:dyDescent="0.2">
      <c r="B4" s="196"/>
      <c r="C4" s="196"/>
      <c r="D4" s="196"/>
    </row>
    <row r="5" spans="2:4" ht="24" customHeight="1" x14ac:dyDescent="0.2">
      <c r="B5" s="196" t="s">
        <v>99</v>
      </c>
      <c r="C5" s="196"/>
      <c r="D5" s="196"/>
    </row>
    <row r="7" spans="2:4" ht="15" customHeight="1" thickBot="1" x14ac:dyDescent="0.25">
      <c r="C7" s="13"/>
    </row>
    <row r="8" spans="2:4" ht="15" customHeight="1" x14ac:dyDescent="0.2">
      <c r="B8" s="15" t="s">
        <v>115</v>
      </c>
      <c r="C8" s="202" t="s">
        <v>115</v>
      </c>
      <c r="D8" s="203"/>
    </row>
    <row r="9" spans="2:4" x14ac:dyDescent="0.2">
      <c r="B9" s="16" t="s">
        <v>38</v>
      </c>
      <c r="C9" s="199" t="s">
        <v>38</v>
      </c>
      <c r="D9" s="200"/>
    </row>
    <row r="10" spans="2:4" x14ac:dyDescent="0.2">
      <c r="B10" s="16" t="s">
        <v>100</v>
      </c>
      <c r="C10" s="201" t="s">
        <v>106</v>
      </c>
      <c r="D10" s="200"/>
    </row>
    <row r="11" spans="2:4" x14ac:dyDescent="0.2">
      <c r="B11" s="16" t="s">
        <v>101</v>
      </c>
      <c r="C11" s="201" t="s">
        <v>101</v>
      </c>
      <c r="D11" s="200"/>
    </row>
    <row r="12" spans="2:4" x14ac:dyDescent="0.2">
      <c r="B12" s="16" t="s">
        <v>9</v>
      </c>
      <c r="C12" s="199" t="s">
        <v>9</v>
      </c>
      <c r="D12" s="200"/>
    </row>
    <row r="13" spans="2:4" x14ac:dyDescent="0.2">
      <c r="B13" s="16" t="s">
        <v>102</v>
      </c>
      <c r="C13" s="199" t="s">
        <v>102</v>
      </c>
      <c r="D13" s="200"/>
    </row>
    <row r="14" spans="2:4" x14ac:dyDescent="0.2">
      <c r="B14" s="16" t="s">
        <v>103</v>
      </c>
      <c r="C14" s="201" t="s">
        <v>103</v>
      </c>
      <c r="D14" s="200"/>
    </row>
    <row r="15" spans="2:4" ht="15" thickBot="1" x14ac:dyDescent="0.25">
      <c r="B15" s="17" t="s">
        <v>104</v>
      </c>
      <c r="C15" s="197" t="s">
        <v>105</v>
      </c>
      <c r="D15" s="198"/>
    </row>
  </sheetData>
  <mergeCells count="11">
    <mergeCell ref="C15:D15"/>
    <mergeCell ref="B2:B5"/>
    <mergeCell ref="C2:C5"/>
    <mergeCell ref="D2:D5"/>
    <mergeCell ref="C9:D9"/>
    <mergeCell ref="C13:D13"/>
    <mergeCell ref="C12:D12"/>
    <mergeCell ref="C11:D11"/>
    <mergeCell ref="C10:D10"/>
    <mergeCell ref="C14:D14"/>
    <mergeCell ref="C8:D8"/>
  </mergeCells>
  <hyperlinks>
    <hyperlink ref="C9" location="Datagrundlag!A1" display="Datagrundlag!A1"/>
    <hyperlink ref="C10" location="'Omsætning og Resultat'!A1" display="'Omsætning og Resultat'!A1"/>
    <hyperlink ref="C11" location="'Omsætning - opdeling'!A1" display="'Omsætning - opdeling'!A1"/>
    <hyperlink ref="C12" location="Investeringer!A1" display="Investeringer!A1"/>
    <hyperlink ref="C13" location="Ansatte!A1" display="Ansatte!A1"/>
    <hyperlink ref="C14" location="'Omsætning - definitioner'!A1" display="'Omsætning - definitioner'!A1"/>
    <hyperlink ref="C15" location="'Investering - definitioner'!A1" display="'Investering - definitioner'!A1"/>
    <hyperlink ref="C8" location="Forord!A1" display="Foror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B2:F174"/>
  <sheetViews>
    <sheetView showGridLines="0" workbookViewId="0">
      <selection activeCell="B20" sqref="B20"/>
    </sheetView>
  </sheetViews>
  <sheetFormatPr defaultRowHeight="15" x14ac:dyDescent="0.25"/>
  <cols>
    <col min="1" max="1" width="9.140625" customWidth="1"/>
    <col min="2" max="2" width="96" customWidth="1"/>
    <col min="4" max="4" width="36.5703125" customWidth="1"/>
  </cols>
  <sheetData>
    <row r="2" spans="2:6" x14ac:dyDescent="0.25">
      <c r="B2" s="196" t="s">
        <v>115</v>
      </c>
      <c r="C2" s="204"/>
      <c r="E2" s="204"/>
      <c r="F2" s="205"/>
    </row>
    <row r="3" spans="2:6" x14ac:dyDescent="0.25">
      <c r="B3" s="196"/>
      <c r="C3" s="204"/>
      <c r="E3" s="204"/>
      <c r="F3" s="205"/>
    </row>
    <row r="4" spans="2:6" x14ac:dyDescent="0.25">
      <c r="B4" s="196"/>
      <c r="C4" s="204"/>
      <c r="E4" s="204"/>
      <c r="F4" s="205"/>
    </row>
    <row r="5" spans="2:6" x14ac:dyDescent="0.25">
      <c r="B5" s="196"/>
      <c r="C5" s="204"/>
      <c r="E5" s="204"/>
      <c r="F5" s="205"/>
    </row>
    <row r="6" spans="2:6" ht="11.25" customHeight="1" x14ac:dyDescent="0.25">
      <c r="B6" s="7"/>
    </row>
    <row r="7" spans="2:6" ht="15.75" hidden="1" customHeight="1" x14ac:dyDescent="0.25">
      <c r="B7" s="7"/>
    </row>
    <row r="8" spans="2:6" x14ac:dyDescent="0.25">
      <c r="B8" s="14"/>
    </row>
    <row r="9" spans="2:6" ht="38.25" x14ac:dyDescent="0.25">
      <c r="B9" s="8" t="s">
        <v>198</v>
      </c>
    </row>
    <row r="10" spans="2:6" x14ac:dyDescent="0.25">
      <c r="B10" s="8"/>
    </row>
    <row r="11" spans="2:6" ht="25.5" x14ac:dyDescent="0.25">
      <c r="B11" s="8" t="s">
        <v>197</v>
      </c>
    </row>
    <row r="12" spans="2:6" x14ac:dyDescent="0.25">
      <c r="B12" s="106" t="s">
        <v>116</v>
      </c>
    </row>
    <row r="13" spans="2:6" x14ac:dyDescent="0.25">
      <c r="B13" s="107"/>
    </row>
    <row r="14" spans="2:6" ht="25.5" x14ac:dyDescent="0.25">
      <c r="B14" s="8" t="s">
        <v>118</v>
      </c>
    </row>
    <row r="15" spans="2:6" x14ac:dyDescent="0.25">
      <c r="B15" s="106" t="s">
        <v>117</v>
      </c>
    </row>
    <row r="16" spans="2:6" x14ac:dyDescent="0.25">
      <c r="B16" s="107"/>
    </row>
    <row r="17" spans="2:2" x14ac:dyDescent="0.25">
      <c r="B17" s="7"/>
    </row>
    <row r="18" spans="2:2" x14ac:dyDescent="0.25">
      <c r="B18" s="14"/>
    </row>
    <row r="19" spans="2:2" x14ac:dyDescent="0.25">
      <c r="B19" s="8"/>
    </row>
    <row r="20" spans="2:2" x14ac:dyDescent="0.25">
      <c r="B20" s="8"/>
    </row>
    <row r="21" spans="2:2" x14ac:dyDescent="0.25">
      <c r="B21" s="18"/>
    </row>
    <row r="22" spans="2:2" x14ac:dyDescent="0.25">
      <c r="B22" s="7"/>
    </row>
    <row r="23" spans="2:2" x14ac:dyDescent="0.25">
      <c r="B23" s="7"/>
    </row>
    <row r="24" spans="2:2" x14ac:dyDescent="0.25">
      <c r="B24" s="7"/>
    </row>
    <row r="25" spans="2:2" x14ac:dyDescent="0.25">
      <c r="B25" s="7"/>
    </row>
    <row r="26" spans="2:2" x14ac:dyDescent="0.25">
      <c r="B26" s="7"/>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0" spans="2:2" x14ac:dyDescent="0.25">
      <c r="B120" s="7"/>
    </row>
    <row r="121" spans="2:2" x14ac:dyDescent="0.25">
      <c r="B121" s="7"/>
    </row>
    <row r="122" spans="2:2" x14ac:dyDescent="0.25">
      <c r="B122" s="7"/>
    </row>
    <row r="123" spans="2:2" x14ac:dyDescent="0.25">
      <c r="B123" s="7"/>
    </row>
    <row r="124" spans="2:2" x14ac:dyDescent="0.25">
      <c r="B124" s="7"/>
    </row>
    <row r="125" spans="2:2" x14ac:dyDescent="0.25">
      <c r="B125" s="7"/>
    </row>
    <row r="126" spans="2:2" x14ac:dyDescent="0.25">
      <c r="B126" s="7"/>
    </row>
    <row r="127" spans="2:2" x14ac:dyDescent="0.25">
      <c r="B127" s="7"/>
    </row>
    <row r="128" spans="2:2"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sheetData>
  <mergeCells count="4">
    <mergeCell ref="B2:B5"/>
    <mergeCell ref="C2:C5"/>
    <mergeCell ref="E2:E5"/>
    <mergeCell ref="F2:F5"/>
  </mergeCells>
  <hyperlinks>
    <hyperlink ref="B12" r:id="rId1"/>
    <hyperlink ref="B1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1:F198"/>
  <sheetViews>
    <sheetView showGridLines="0" zoomScaleNormal="100" workbookViewId="0">
      <selection activeCell="B100" sqref="B100"/>
    </sheetView>
  </sheetViews>
  <sheetFormatPr defaultRowHeight="15" x14ac:dyDescent="0.25"/>
  <cols>
    <col min="2" max="2" width="96" style="23" customWidth="1"/>
    <col min="4" max="4" width="36.5703125" customWidth="1"/>
  </cols>
  <sheetData>
    <row r="1" spans="2:6" x14ac:dyDescent="0.25">
      <c r="B1"/>
    </row>
    <row r="2" spans="2:6" x14ac:dyDescent="0.25">
      <c r="B2" s="196" t="s">
        <v>38</v>
      </c>
      <c r="C2" s="204"/>
      <c r="E2" s="204"/>
      <c r="F2" s="205"/>
    </row>
    <row r="3" spans="2:6" x14ac:dyDescent="0.25">
      <c r="B3" s="196"/>
      <c r="C3" s="204"/>
      <c r="E3" s="204"/>
      <c r="F3" s="205"/>
    </row>
    <row r="4" spans="2:6" x14ac:dyDescent="0.25">
      <c r="B4" s="196"/>
      <c r="C4" s="204"/>
      <c r="E4" s="204"/>
      <c r="F4" s="205"/>
    </row>
    <row r="5" spans="2:6" x14ac:dyDescent="0.25">
      <c r="B5" s="196"/>
      <c r="C5" s="204"/>
      <c r="E5" s="204"/>
      <c r="F5" s="205"/>
    </row>
    <row r="6" spans="2:6" x14ac:dyDescent="0.25">
      <c r="B6" s="7"/>
    </row>
    <row r="7" spans="2:6" x14ac:dyDescent="0.25">
      <c r="B7" s="19" t="s">
        <v>39</v>
      </c>
    </row>
    <row r="8" spans="2:6" ht="38.25" x14ac:dyDescent="0.25">
      <c r="B8" s="8" t="s">
        <v>40</v>
      </c>
    </row>
    <row r="9" spans="2:6" x14ac:dyDescent="0.25">
      <c r="B9" s="8"/>
    </row>
    <row r="10" spans="2:6" ht="25.5" x14ac:dyDescent="0.25">
      <c r="B10" s="8" t="s">
        <v>158</v>
      </c>
    </row>
    <row r="11" spans="2:6" x14ac:dyDescent="0.25">
      <c r="B11" s="7"/>
    </row>
    <row r="12" spans="2:6" x14ac:dyDescent="0.25">
      <c r="B12" s="19" t="s">
        <v>41</v>
      </c>
    </row>
    <row r="13" spans="2:6" ht="51" x14ac:dyDescent="0.25">
      <c r="B13" s="8" t="s">
        <v>42</v>
      </c>
    </row>
    <row r="14" spans="2:6" x14ac:dyDescent="0.25">
      <c r="B14" s="8"/>
    </row>
    <row r="15" spans="2:6" x14ac:dyDescent="0.25">
      <c r="B15" s="8" t="s">
        <v>119</v>
      </c>
    </row>
    <row r="16" spans="2:6" x14ac:dyDescent="0.25">
      <c r="B16" s="7"/>
    </row>
    <row r="17" spans="2:5" x14ac:dyDescent="0.25">
      <c r="B17" s="19" t="s">
        <v>43</v>
      </c>
    </row>
    <row r="18" spans="2:5" ht="25.5" x14ac:dyDescent="0.25">
      <c r="B18" s="125" t="s">
        <v>340</v>
      </c>
    </row>
    <row r="19" spans="2:5" x14ac:dyDescent="0.25">
      <c r="B19" s="8"/>
    </row>
    <row r="20" spans="2:5" x14ac:dyDescent="0.25">
      <c r="B20" s="19" t="s">
        <v>199</v>
      </c>
    </row>
    <row r="21" spans="2:5" x14ac:dyDescent="0.25">
      <c r="B21" s="156" t="s">
        <v>210</v>
      </c>
      <c r="D21" s="123"/>
      <c r="E21" s="123"/>
    </row>
    <row r="22" spans="2:5" x14ac:dyDescent="0.25">
      <c r="B22" s="157" t="s">
        <v>44</v>
      </c>
      <c r="D22" s="123"/>
      <c r="E22" s="123"/>
    </row>
    <row r="23" spans="2:5" x14ac:dyDescent="0.25">
      <c r="B23" s="157" t="s">
        <v>211</v>
      </c>
      <c r="D23" s="123"/>
      <c r="E23" s="123"/>
    </row>
    <row r="24" spans="2:5" x14ac:dyDescent="0.25">
      <c r="B24" s="157" t="s">
        <v>212</v>
      </c>
      <c r="D24" s="123"/>
      <c r="E24" s="123"/>
    </row>
    <row r="25" spans="2:5" x14ac:dyDescent="0.25">
      <c r="B25" s="157" t="s">
        <v>213</v>
      </c>
      <c r="D25" s="123"/>
      <c r="E25" s="123"/>
    </row>
    <row r="26" spans="2:5" x14ac:dyDescent="0.25">
      <c r="B26" s="157" t="s">
        <v>214</v>
      </c>
      <c r="D26" s="123"/>
      <c r="E26" s="123"/>
    </row>
    <row r="27" spans="2:5" x14ac:dyDescent="0.25">
      <c r="B27" s="157" t="s">
        <v>215</v>
      </c>
      <c r="D27" s="123"/>
      <c r="E27" s="123"/>
    </row>
    <row r="28" spans="2:5" x14ac:dyDescent="0.25">
      <c r="B28" s="157" t="s">
        <v>216</v>
      </c>
      <c r="D28" s="123"/>
      <c r="E28" s="123"/>
    </row>
    <row r="29" spans="2:5" x14ac:dyDescent="0.25">
      <c r="B29" s="157" t="s">
        <v>45</v>
      </c>
      <c r="D29" s="123"/>
      <c r="E29" s="123"/>
    </row>
    <row r="30" spans="2:5" x14ac:dyDescent="0.25">
      <c r="B30" s="157" t="s">
        <v>217</v>
      </c>
      <c r="D30" s="123"/>
      <c r="E30" s="123"/>
    </row>
    <row r="31" spans="2:5" x14ac:dyDescent="0.25">
      <c r="B31" s="157" t="s">
        <v>46</v>
      </c>
      <c r="D31" s="123"/>
      <c r="E31" s="123"/>
    </row>
    <row r="32" spans="2:5" x14ac:dyDescent="0.25">
      <c r="B32" s="157" t="s">
        <v>218</v>
      </c>
      <c r="D32" s="123"/>
      <c r="E32" s="123"/>
    </row>
    <row r="33" spans="2:5" x14ac:dyDescent="0.25">
      <c r="B33" s="157" t="s">
        <v>219</v>
      </c>
      <c r="D33" s="123"/>
      <c r="E33" s="123"/>
    </row>
    <row r="34" spans="2:5" x14ac:dyDescent="0.25">
      <c r="B34" s="157" t="s">
        <v>47</v>
      </c>
      <c r="D34" s="123"/>
      <c r="E34" s="123"/>
    </row>
    <row r="35" spans="2:5" x14ac:dyDescent="0.25">
      <c r="B35" s="157" t="s">
        <v>220</v>
      </c>
      <c r="D35" s="123"/>
      <c r="E35" s="123"/>
    </row>
    <row r="36" spans="2:5" x14ac:dyDescent="0.25">
      <c r="B36" s="157" t="s">
        <v>48</v>
      </c>
      <c r="D36" s="123"/>
      <c r="E36" s="123"/>
    </row>
    <row r="37" spans="2:5" x14ac:dyDescent="0.25">
      <c r="B37" s="157" t="s">
        <v>221</v>
      </c>
      <c r="D37" s="123"/>
      <c r="E37" s="123"/>
    </row>
    <row r="38" spans="2:5" x14ac:dyDescent="0.25">
      <c r="B38" s="157" t="s">
        <v>222</v>
      </c>
      <c r="D38" s="123"/>
      <c r="E38" s="123"/>
    </row>
    <row r="39" spans="2:5" x14ac:dyDescent="0.25">
      <c r="B39" s="157" t="s">
        <v>223</v>
      </c>
      <c r="D39" s="123"/>
      <c r="E39" s="123"/>
    </row>
    <row r="40" spans="2:5" x14ac:dyDescent="0.25">
      <c r="B40" s="157" t="s">
        <v>224</v>
      </c>
      <c r="D40" s="123"/>
      <c r="E40" s="123"/>
    </row>
    <row r="41" spans="2:5" x14ac:dyDescent="0.25">
      <c r="B41" s="157" t="s">
        <v>225</v>
      </c>
      <c r="D41" s="123"/>
      <c r="E41" s="123"/>
    </row>
    <row r="42" spans="2:5" x14ac:dyDescent="0.25">
      <c r="B42" s="157" t="s">
        <v>49</v>
      </c>
      <c r="D42" s="123"/>
      <c r="E42" s="123"/>
    </row>
    <row r="43" spans="2:5" x14ac:dyDescent="0.25">
      <c r="B43" s="157" t="s">
        <v>226</v>
      </c>
      <c r="D43" s="123"/>
      <c r="E43" s="123"/>
    </row>
    <row r="44" spans="2:5" x14ac:dyDescent="0.25">
      <c r="B44" s="157" t="s">
        <v>227</v>
      </c>
      <c r="D44" s="123"/>
      <c r="E44" s="123"/>
    </row>
    <row r="45" spans="2:5" x14ac:dyDescent="0.25">
      <c r="B45" s="157" t="s">
        <v>228</v>
      </c>
      <c r="D45" s="123"/>
      <c r="E45" s="123"/>
    </row>
    <row r="46" spans="2:5" x14ac:dyDescent="0.25">
      <c r="B46" s="157" t="s">
        <v>229</v>
      </c>
      <c r="D46" s="123"/>
      <c r="E46" s="123"/>
    </row>
    <row r="47" spans="2:5" x14ac:dyDescent="0.25">
      <c r="B47" s="157" t="s">
        <v>96</v>
      </c>
      <c r="D47" s="123"/>
      <c r="E47" s="123"/>
    </row>
    <row r="48" spans="2:5" x14ac:dyDescent="0.25">
      <c r="B48" s="157" t="s">
        <v>180</v>
      </c>
      <c r="E48" s="123"/>
    </row>
    <row r="49" spans="2:5" x14ac:dyDescent="0.25">
      <c r="B49" s="157" t="s">
        <v>230</v>
      </c>
      <c r="D49" s="123"/>
      <c r="E49" s="123"/>
    </row>
    <row r="50" spans="2:5" x14ac:dyDescent="0.25">
      <c r="B50" s="157" t="s">
        <v>231</v>
      </c>
      <c r="D50" s="123"/>
      <c r="E50" s="123"/>
    </row>
    <row r="51" spans="2:5" x14ac:dyDescent="0.25">
      <c r="B51" s="157" t="s">
        <v>232</v>
      </c>
      <c r="E51" s="123"/>
    </row>
    <row r="52" spans="2:5" x14ac:dyDescent="0.25">
      <c r="B52" s="157" t="s">
        <v>50</v>
      </c>
      <c r="D52" s="123"/>
      <c r="E52" s="123"/>
    </row>
    <row r="53" spans="2:5" x14ac:dyDescent="0.25">
      <c r="B53" s="157" t="s">
        <v>233</v>
      </c>
      <c r="D53" s="123"/>
      <c r="E53" s="123"/>
    </row>
    <row r="54" spans="2:5" x14ac:dyDescent="0.25">
      <c r="B54" s="157" t="s">
        <v>181</v>
      </c>
      <c r="D54" s="123"/>
      <c r="E54" s="123"/>
    </row>
    <row r="55" spans="2:5" x14ac:dyDescent="0.25">
      <c r="B55" s="157" t="s">
        <v>234</v>
      </c>
      <c r="E55" s="123"/>
    </row>
    <row r="56" spans="2:5" x14ac:dyDescent="0.25">
      <c r="B56" s="157" t="s">
        <v>235</v>
      </c>
      <c r="E56" s="123"/>
    </row>
    <row r="57" spans="2:5" x14ac:dyDescent="0.25">
      <c r="B57" s="157" t="s">
        <v>236</v>
      </c>
      <c r="D57" s="123"/>
      <c r="E57" s="123"/>
    </row>
    <row r="58" spans="2:5" x14ac:dyDescent="0.25">
      <c r="B58" s="157" t="s">
        <v>51</v>
      </c>
      <c r="D58" s="123"/>
      <c r="E58" s="123"/>
    </row>
    <row r="59" spans="2:5" x14ac:dyDescent="0.25">
      <c r="B59" s="157" t="s">
        <v>237</v>
      </c>
      <c r="D59" s="123"/>
      <c r="E59" s="123"/>
    </row>
    <row r="60" spans="2:5" x14ac:dyDescent="0.25">
      <c r="B60" s="157" t="s">
        <v>238</v>
      </c>
      <c r="D60" s="123"/>
      <c r="E60" s="123"/>
    </row>
    <row r="61" spans="2:5" x14ac:dyDescent="0.25">
      <c r="B61" s="157" t="s">
        <v>239</v>
      </c>
      <c r="D61" s="123"/>
      <c r="E61" s="123"/>
    </row>
    <row r="62" spans="2:5" x14ac:dyDescent="0.25">
      <c r="B62" s="157" t="s">
        <v>240</v>
      </c>
      <c r="D62" s="123"/>
      <c r="E62" s="123"/>
    </row>
    <row r="63" spans="2:5" x14ac:dyDescent="0.25">
      <c r="B63" s="157" t="s">
        <v>241</v>
      </c>
      <c r="E63" s="123"/>
    </row>
    <row r="64" spans="2:5" x14ac:dyDescent="0.25">
      <c r="B64" s="157" t="s">
        <v>242</v>
      </c>
      <c r="D64" s="123"/>
      <c r="E64" s="123"/>
    </row>
    <row r="65" spans="2:5" x14ac:dyDescent="0.25">
      <c r="B65" s="157" t="s">
        <v>243</v>
      </c>
      <c r="D65" s="123"/>
      <c r="E65" s="123"/>
    </row>
    <row r="66" spans="2:5" x14ac:dyDescent="0.25">
      <c r="B66" s="157" t="s">
        <v>182</v>
      </c>
      <c r="D66" s="123"/>
      <c r="E66" s="123"/>
    </row>
    <row r="67" spans="2:5" x14ac:dyDescent="0.25">
      <c r="B67" s="157" t="s">
        <v>52</v>
      </c>
      <c r="D67" s="123"/>
      <c r="E67" s="123"/>
    </row>
    <row r="68" spans="2:5" x14ac:dyDescent="0.25">
      <c r="B68" s="157" t="s">
        <v>53</v>
      </c>
      <c r="D68" s="123"/>
      <c r="E68" s="123"/>
    </row>
    <row r="69" spans="2:5" x14ac:dyDescent="0.25">
      <c r="B69" s="157" t="s">
        <v>244</v>
      </c>
      <c r="E69" s="123"/>
    </row>
    <row r="70" spans="2:5" x14ac:dyDescent="0.25">
      <c r="B70" s="157" t="s">
        <v>245</v>
      </c>
      <c r="E70" s="123"/>
    </row>
    <row r="71" spans="2:5" x14ac:dyDescent="0.25">
      <c r="B71" s="157" t="s">
        <v>246</v>
      </c>
      <c r="D71" s="123"/>
      <c r="E71" s="123"/>
    </row>
    <row r="72" spans="2:5" x14ac:dyDescent="0.25">
      <c r="B72" s="157" t="s">
        <v>247</v>
      </c>
      <c r="D72" s="123"/>
      <c r="E72" s="123"/>
    </row>
    <row r="73" spans="2:5" x14ac:dyDescent="0.25">
      <c r="B73" s="157" t="s">
        <v>248</v>
      </c>
      <c r="E73" s="123"/>
    </row>
    <row r="74" spans="2:5" x14ac:dyDescent="0.25">
      <c r="B74" s="157" t="s">
        <v>54</v>
      </c>
      <c r="D74" s="123"/>
      <c r="E74" s="123"/>
    </row>
    <row r="75" spans="2:5" x14ac:dyDescent="0.25">
      <c r="B75" s="157" t="s">
        <v>249</v>
      </c>
      <c r="D75" s="123"/>
      <c r="E75" s="123"/>
    </row>
    <row r="76" spans="2:5" x14ac:dyDescent="0.25">
      <c r="B76" s="157" t="s">
        <v>250</v>
      </c>
      <c r="D76" s="123"/>
      <c r="E76" s="123"/>
    </row>
    <row r="77" spans="2:5" x14ac:dyDescent="0.25">
      <c r="B77" s="157" t="s">
        <v>251</v>
      </c>
      <c r="D77" s="123"/>
      <c r="E77" s="123"/>
    </row>
    <row r="78" spans="2:5" x14ac:dyDescent="0.25">
      <c r="B78" s="157" t="s">
        <v>183</v>
      </c>
      <c r="D78" s="123"/>
      <c r="E78" s="123"/>
    </row>
    <row r="79" spans="2:5" x14ac:dyDescent="0.25">
      <c r="B79" s="157" t="s">
        <v>252</v>
      </c>
      <c r="D79" s="123"/>
      <c r="E79" s="123"/>
    </row>
    <row r="80" spans="2:5" x14ac:dyDescent="0.25">
      <c r="B80" s="157" t="s">
        <v>253</v>
      </c>
      <c r="D80" s="123"/>
      <c r="E80" s="123"/>
    </row>
    <row r="81" spans="2:5" x14ac:dyDescent="0.25">
      <c r="B81" s="157" t="s">
        <v>184</v>
      </c>
      <c r="D81" s="123"/>
      <c r="E81" s="123"/>
    </row>
    <row r="82" spans="2:5" x14ac:dyDescent="0.25">
      <c r="B82" s="157" t="s">
        <v>254</v>
      </c>
      <c r="D82" s="123"/>
      <c r="E82" s="123"/>
    </row>
    <row r="83" spans="2:5" x14ac:dyDescent="0.25">
      <c r="B83" s="157" t="s">
        <v>255</v>
      </c>
      <c r="E83" s="123"/>
    </row>
    <row r="84" spans="2:5" x14ac:dyDescent="0.25">
      <c r="B84" s="157" t="s">
        <v>256</v>
      </c>
      <c r="D84" s="123"/>
      <c r="E84" s="123"/>
    </row>
    <row r="85" spans="2:5" x14ac:dyDescent="0.25">
      <c r="B85" s="157" t="s">
        <v>257</v>
      </c>
      <c r="D85" s="123"/>
      <c r="E85" s="123"/>
    </row>
    <row r="86" spans="2:5" x14ac:dyDescent="0.25">
      <c r="B86" s="157" t="s">
        <v>258</v>
      </c>
      <c r="D86" s="123"/>
      <c r="E86" s="123"/>
    </row>
    <row r="87" spans="2:5" x14ac:dyDescent="0.25">
      <c r="B87" s="157" t="s">
        <v>55</v>
      </c>
      <c r="E87" s="123"/>
    </row>
    <row r="88" spans="2:5" x14ac:dyDescent="0.25">
      <c r="B88" s="157" t="s">
        <v>259</v>
      </c>
      <c r="D88" s="123"/>
      <c r="E88" s="123"/>
    </row>
    <row r="89" spans="2:5" x14ac:dyDescent="0.25">
      <c r="B89" s="157" t="s">
        <v>260</v>
      </c>
      <c r="D89" s="123"/>
      <c r="E89" s="123"/>
    </row>
    <row r="90" spans="2:5" x14ac:dyDescent="0.25">
      <c r="B90" s="157" t="s">
        <v>261</v>
      </c>
      <c r="D90" s="123"/>
      <c r="E90" s="123"/>
    </row>
    <row r="91" spans="2:5" x14ac:dyDescent="0.25">
      <c r="B91" s="157" t="s">
        <v>262</v>
      </c>
      <c r="D91" s="123"/>
      <c r="E91" s="123"/>
    </row>
    <row r="92" spans="2:5" x14ac:dyDescent="0.25">
      <c r="B92" s="157" t="s">
        <v>263</v>
      </c>
      <c r="E92" s="123"/>
    </row>
    <row r="93" spans="2:5" x14ac:dyDescent="0.25">
      <c r="B93" s="157" t="s">
        <v>56</v>
      </c>
      <c r="D93" s="123"/>
      <c r="E93" s="123"/>
    </row>
    <row r="94" spans="2:5" x14ac:dyDescent="0.25">
      <c r="B94" s="157" t="s">
        <v>264</v>
      </c>
      <c r="D94" s="123"/>
      <c r="E94" s="123"/>
    </row>
    <row r="95" spans="2:5" x14ac:dyDescent="0.25">
      <c r="B95" s="157" t="s">
        <v>265</v>
      </c>
      <c r="D95" s="123"/>
      <c r="E95" s="123"/>
    </row>
    <row r="96" spans="2:5" x14ac:dyDescent="0.25">
      <c r="B96" s="157" t="s">
        <v>266</v>
      </c>
      <c r="D96" s="123"/>
      <c r="E96" s="123"/>
    </row>
    <row r="97" spans="2:5" x14ac:dyDescent="0.25">
      <c r="B97" s="157" t="s">
        <v>267</v>
      </c>
      <c r="D97" s="123"/>
      <c r="E97" s="123"/>
    </row>
    <row r="98" spans="2:5" x14ac:dyDescent="0.25">
      <c r="B98" s="157" t="s">
        <v>268</v>
      </c>
      <c r="D98" s="123"/>
      <c r="E98" s="123"/>
    </row>
    <row r="99" spans="2:5" x14ac:dyDescent="0.25">
      <c r="B99" s="157" t="s">
        <v>269</v>
      </c>
      <c r="D99" s="123"/>
      <c r="E99" s="123"/>
    </row>
    <row r="100" spans="2:5" x14ac:dyDescent="0.25">
      <c r="B100" s="157" t="s">
        <v>270</v>
      </c>
      <c r="D100" s="123"/>
      <c r="E100" s="123"/>
    </row>
    <row r="101" spans="2:5" x14ac:dyDescent="0.25">
      <c r="B101" s="157" t="s">
        <v>57</v>
      </c>
      <c r="D101" s="123"/>
      <c r="E101" s="123"/>
    </row>
    <row r="102" spans="2:5" x14ac:dyDescent="0.25">
      <c r="B102" s="157" t="s">
        <v>271</v>
      </c>
      <c r="D102" s="123"/>
      <c r="E102" s="123"/>
    </row>
    <row r="103" spans="2:5" x14ac:dyDescent="0.25">
      <c r="B103" s="157" t="s">
        <v>58</v>
      </c>
      <c r="D103" s="123"/>
      <c r="E103" s="123"/>
    </row>
    <row r="104" spans="2:5" x14ac:dyDescent="0.25">
      <c r="B104" s="157" t="s">
        <v>272</v>
      </c>
      <c r="D104" s="123"/>
      <c r="E104" s="123"/>
    </row>
    <row r="105" spans="2:5" x14ac:dyDescent="0.25">
      <c r="B105" s="157" t="s">
        <v>59</v>
      </c>
      <c r="D105" s="123"/>
      <c r="E105" s="123"/>
    </row>
    <row r="106" spans="2:5" x14ac:dyDescent="0.25">
      <c r="B106" s="157" t="s">
        <v>341</v>
      </c>
      <c r="D106" s="123"/>
      <c r="E106" s="123"/>
    </row>
    <row r="107" spans="2:5" x14ac:dyDescent="0.25">
      <c r="B107" s="157" t="s">
        <v>273</v>
      </c>
      <c r="E107" s="123"/>
    </row>
    <row r="108" spans="2:5" x14ac:dyDescent="0.25">
      <c r="B108" s="157" t="s">
        <v>186</v>
      </c>
      <c r="D108" s="123"/>
      <c r="E108" s="123"/>
    </row>
    <row r="109" spans="2:5" x14ac:dyDescent="0.25">
      <c r="B109" s="157" t="s">
        <v>185</v>
      </c>
      <c r="E109" s="123"/>
    </row>
    <row r="110" spans="2:5" x14ac:dyDescent="0.25">
      <c r="B110" s="157" t="s">
        <v>274</v>
      </c>
      <c r="E110" s="123"/>
    </row>
    <row r="111" spans="2:5" x14ac:dyDescent="0.25">
      <c r="B111" s="157" t="s">
        <v>275</v>
      </c>
      <c r="E111" s="123"/>
    </row>
    <row r="112" spans="2:5" x14ac:dyDescent="0.25">
      <c r="B112" s="157" t="s">
        <v>276</v>
      </c>
      <c r="D112" s="123"/>
      <c r="E112" s="123"/>
    </row>
    <row r="113" spans="2:5" x14ac:dyDescent="0.25">
      <c r="B113" s="157" t="s">
        <v>277</v>
      </c>
      <c r="D113" s="123"/>
      <c r="E113" s="123"/>
    </row>
    <row r="114" spans="2:5" x14ac:dyDescent="0.25">
      <c r="B114" s="157" t="s">
        <v>60</v>
      </c>
      <c r="D114" s="123"/>
      <c r="E114" s="123"/>
    </row>
    <row r="115" spans="2:5" x14ac:dyDescent="0.25">
      <c r="B115" s="157" t="s">
        <v>61</v>
      </c>
      <c r="D115" s="123"/>
      <c r="E115" s="124"/>
    </row>
    <row r="116" spans="2:5" x14ac:dyDescent="0.25">
      <c r="B116" s="157" t="s">
        <v>62</v>
      </c>
      <c r="D116" s="123"/>
      <c r="E116" s="123"/>
    </row>
    <row r="117" spans="2:5" x14ac:dyDescent="0.25">
      <c r="B117" s="157" t="s">
        <v>278</v>
      </c>
      <c r="D117" s="123"/>
      <c r="E117" s="123"/>
    </row>
    <row r="118" spans="2:5" x14ac:dyDescent="0.25">
      <c r="B118" s="157" t="s">
        <v>279</v>
      </c>
      <c r="D118" s="123"/>
      <c r="E118" s="123"/>
    </row>
    <row r="119" spans="2:5" x14ac:dyDescent="0.25">
      <c r="B119" s="157" t="s">
        <v>280</v>
      </c>
      <c r="D119" s="123"/>
      <c r="E119" s="123"/>
    </row>
    <row r="120" spans="2:5" x14ac:dyDescent="0.25">
      <c r="B120" s="157" t="s">
        <v>63</v>
      </c>
      <c r="D120" s="123"/>
      <c r="E120" s="123"/>
    </row>
    <row r="121" spans="2:5" x14ac:dyDescent="0.25">
      <c r="B121" s="157" t="s">
        <v>281</v>
      </c>
      <c r="D121" s="123"/>
      <c r="E121" s="123"/>
    </row>
    <row r="122" spans="2:5" x14ac:dyDescent="0.25">
      <c r="B122" s="157" t="s">
        <v>282</v>
      </c>
      <c r="D122" s="123"/>
      <c r="E122" s="123"/>
    </row>
    <row r="123" spans="2:5" x14ac:dyDescent="0.25">
      <c r="B123" s="157" t="s">
        <v>283</v>
      </c>
      <c r="D123" s="123"/>
      <c r="E123" s="123"/>
    </row>
    <row r="124" spans="2:5" x14ac:dyDescent="0.25">
      <c r="B124" s="157" t="s">
        <v>284</v>
      </c>
      <c r="D124" s="123"/>
      <c r="E124" s="123"/>
    </row>
    <row r="125" spans="2:5" x14ac:dyDescent="0.25">
      <c r="B125" s="157" t="s">
        <v>285</v>
      </c>
      <c r="D125" s="123"/>
      <c r="E125" s="123"/>
    </row>
    <row r="126" spans="2:5" x14ac:dyDescent="0.25">
      <c r="B126" s="157" t="s">
        <v>286</v>
      </c>
      <c r="D126" s="123"/>
      <c r="E126" s="123"/>
    </row>
    <row r="127" spans="2:5" x14ac:dyDescent="0.25">
      <c r="B127" s="157" t="s">
        <v>287</v>
      </c>
      <c r="D127" s="123"/>
      <c r="E127" s="123"/>
    </row>
    <row r="128" spans="2:5" x14ac:dyDescent="0.25">
      <c r="B128" s="157" t="s">
        <v>288</v>
      </c>
      <c r="D128" s="123"/>
      <c r="E128" s="123"/>
    </row>
    <row r="129" spans="2:5" x14ac:dyDescent="0.25">
      <c r="B129" s="157" t="s">
        <v>289</v>
      </c>
      <c r="D129" s="123"/>
      <c r="E129" s="123"/>
    </row>
    <row r="130" spans="2:5" x14ac:dyDescent="0.25">
      <c r="B130" s="157" t="s">
        <v>290</v>
      </c>
      <c r="D130" s="123"/>
      <c r="E130" s="123"/>
    </row>
    <row r="131" spans="2:5" x14ac:dyDescent="0.25">
      <c r="B131" s="157" t="s">
        <v>291</v>
      </c>
      <c r="D131" s="123"/>
      <c r="E131" s="123"/>
    </row>
    <row r="132" spans="2:5" x14ac:dyDescent="0.25">
      <c r="B132" s="157" t="s">
        <v>64</v>
      </c>
      <c r="D132" s="123"/>
      <c r="E132" s="123"/>
    </row>
    <row r="133" spans="2:5" x14ac:dyDescent="0.25">
      <c r="B133" s="157" t="s">
        <v>292</v>
      </c>
      <c r="D133" s="123"/>
      <c r="E133" s="123"/>
    </row>
    <row r="134" spans="2:5" x14ac:dyDescent="0.25">
      <c r="B134" s="157" t="s">
        <v>293</v>
      </c>
      <c r="D134" s="123"/>
      <c r="E134" s="123"/>
    </row>
    <row r="135" spans="2:5" x14ac:dyDescent="0.25">
      <c r="B135" s="157" t="s">
        <v>187</v>
      </c>
      <c r="D135" s="123"/>
      <c r="E135" s="123"/>
    </row>
    <row r="136" spans="2:5" x14ac:dyDescent="0.25">
      <c r="B136" s="157" t="s">
        <v>294</v>
      </c>
      <c r="D136" s="123"/>
      <c r="E136" s="123"/>
    </row>
    <row r="137" spans="2:5" x14ac:dyDescent="0.25">
      <c r="B137" s="157" t="s">
        <v>65</v>
      </c>
      <c r="D137" s="123"/>
      <c r="E137" s="123"/>
    </row>
    <row r="138" spans="2:5" x14ac:dyDescent="0.25">
      <c r="B138" s="157" t="s">
        <v>66</v>
      </c>
      <c r="D138" s="123"/>
      <c r="E138" s="123"/>
    </row>
    <row r="139" spans="2:5" x14ac:dyDescent="0.25">
      <c r="B139" s="157" t="s">
        <v>295</v>
      </c>
      <c r="D139" s="123"/>
      <c r="E139" s="123"/>
    </row>
    <row r="140" spans="2:5" x14ac:dyDescent="0.25">
      <c r="B140" s="157" t="s">
        <v>296</v>
      </c>
      <c r="D140" s="123"/>
      <c r="E140" s="123"/>
    </row>
    <row r="141" spans="2:5" x14ac:dyDescent="0.25">
      <c r="B141" s="157" t="s">
        <v>297</v>
      </c>
      <c r="D141" s="123"/>
      <c r="E141" s="123"/>
    </row>
    <row r="142" spans="2:5" x14ac:dyDescent="0.25">
      <c r="B142" s="157" t="s">
        <v>97</v>
      </c>
      <c r="D142" s="123"/>
      <c r="E142" s="123"/>
    </row>
    <row r="143" spans="2:5" x14ac:dyDescent="0.25">
      <c r="B143" s="157" t="s">
        <v>298</v>
      </c>
      <c r="D143" s="123"/>
      <c r="E143" s="123"/>
    </row>
    <row r="144" spans="2:5" x14ac:dyDescent="0.25">
      <c r="B144" s="157" t="s">
        <v>188</v>
      </c>
      <c r="D144" s="123"/>
      <c r="E144" s="123"/>
    </row>
    <row r="145" spans="2:5" x14ac:dyDescent="0.25">
      <c r="B145" s="157" t="s">
        <v>299</v>
      </c>
      <c r="D145" s="123"/>
      <c r="E145" s="123"/>
    </row>
    <row r="146" spans="2:5" x14ac:dyDescent="0.25">
      <c r="B146" s="157" t="s">
        <v>300</v>
      </c>
      <c r="D146" s="123"/>
      <c r="E146" s="123"/>
    </row>
    <row r="147" spans="2:5" x14ac:dyDescent="0.25">
      <c r="B147" s="157" t="s">
        <v>339</v>
      </c>
      <c r="D147" s="123"/>
      <c r="E147" s="123"/>
    </row>
    <row r="148" spans="2:5" x14ac:dyDescent="0.25">
      <c r="B148" s="157" t="s">
        <v>301</v>
      </c>
      <c r="D148" s="123"/>
      <c r="E148" s="123"/>
    </row>
    <row r="149" spans="2:5" x14ac:dyDescent="0.25">
      <c r="B149" s="157" t="s">
        <v>302</v>
      </c>
      <c r="D149" s="123"/>
      <c r="E149" s="123"/>
    </row>
    <row r="150" spans="2:5" x14ac:dyDescent="0.25">
      <c r="B150" s="157" t="s">
        <v>303</v>
      </c>
      <c r="D150" s="123"/>
      <c r="E150" s="123"/>
    </row>
    <row r="151" spans="2:5" x14ac:dyDescent="0.25">
      <c r="B151" s="157" t="s">
        <v>304</v>
      </c>
      <c r="D151" s="123"/>
      <c r="E151" s="123"/>
    </row>
    <row r="152" spans="2:5" x14ac:dyDescent="0.25">
      <c r="B152" s="157" t="s">
        <v>305</v>
      </c>
      <c r="D152" s="123"/>
      <c r="E152" s="123"/>
    </row>
    <row r="153" spans="2:5" x14ac:dyDescent="0.25">
      <c r="B153" s="157" t="s">
        <v>306</v>
      </c>
      <c r="D153" s="123"/>
      <c r="E153" s="123"/>
    </row>
    <row r="154" spans="2:5" x14ac:dyDescent="0.25">
      <c r="B154" s="157" t="s">
        <v>307</v>
      </c>
      <c r="D154" s="123"/>
      <c r="E154" s="123"/>
    </row>
    <row r="155" spans="2:5" x14ac:dyDescent="0.25">
      <c r="B155" s="157" t="s">
        <v>67</v>
      </c>
      <c r="D155" s="123"/>
      <c r="E155" s="123"/>
    </row>
    <row r="156" spans="2:5" x14ac:dyDescent="0.25">
      <c r="B156" s="157" t="s">
        <v>308</v>
      </c>
      <c r="D156" s="123"/>
      <c r="E156" s="123"/>
    </row>
    <row r="157" spans="2:5" x14ac:dyDescent="0.25">
      <c r="B157" s="157" t="s">
        <v>189</v>
      </c>
      <c r="D157" s="123"/>
      <c r="E157" s="123"/>
    </row>
    <row r="158" spans="2:5" x14ac:dyDescent="0.25">
      <c r="B158" s="157" t="s">
        <v>309</v>
      </c>
      <c r="D158" s="123"/>
      <c r="E158" s="123"/>
    </row>
    <row r="159" spans="2:5" x14ac:dyDescent="0.25">
      <c r="B159" s="157" t="s">
        <v>310</v>
      </c>
      <c r="D159" s="123"/>
      <c r="E159" s="123"/>
    </row>
    <row r="160" spans="2:5" x14ac:dyDescent="0.25">
      <c r="B160" s="157" t="s">
        <v>68</v>
      </c>
      <c r="D160" s="123"/>
      <c r="E160" s="123"/>
    </row>
    <row r="161" spans="2:5" x14ac:dyDescent="0.25">
      <c r="B161" s="157" t="s">
        <v>311</v>
      </c>
      <c r="D161" s="123"/>
      <c r="E161" s="123"/>
    </row>
    <row r="162" spans="2:5" x14ac:dyDescent="0.25">
      <c r="B162" s="157" t="s">
        <v>312</v>
      </c>
      <c r="D162" s="123"/>
      <c r="E162" s="123"/>
    </row>
    <row r="163" spans="2:5" x14ac:dyDescent="0.25">
      <c r="B163" s="157" t="s">
        <v>313</v>
      </c>
      <c r="E163" s="123"/>
    </row>
    <row r="164" spans="2:5" x14ac:dyDescent="0.25">
      <c r="B164" s="157" t="s">
        <v>314</v>
      </c>
      <c r="D164" s="123"/>
      <c r="E164" s="123"/>
    </row>
    <row r="165" spans="2:5" x14ac:dyDescent="0.25">
      <c r="B165" s="157" t="s">
        <v>315</v>
      </c>
      <c r="D165" s="123"/>
      <c r="E165" s="123"/>
    </row>
    <row r="166" spans="2:5" x14ac:dyDescent="0.25">
      <c r="B166" s="157" t="s">
        <v>190</v>
      </c>
      <c r="D166" s="123"/>
      <c r="E166" s="123"/>
    </row>
    <row r="167" spans="2:5" x14ac:dyDescent="0.25">
      <c r="B167" s="157" t="s">
        <v>98</v>
      </c>
      <c r="D167" s="123"/>
      <c r="E167" s="123"/>
    </row>
    <row r="168" spans="2:5" x14ac:dyDescent="0.25">
      <c r="B168" s="157" t="s">
        <v>316</v>
      </c>
      <c r="D168" s="123"/>
      <c r="E168" s="123"/>
    </row>
    <row r="169" spans="2:5" x14ac:dyDescent="0.25">
      <c r="B169" s="157" t="s">
        <v>317</v>
      </c>
      <c r="D169" s="123"/>
      <c r="E169" s="123"/>
    </row>
    <row r="170" spans="2:5" x14ac:dyDescent="0.25">
      <c r="B170" s="157" t="s">
        <v>318</v>
      </c>
      <c r="D170" s="123"/>
      <c r="E170" s="123"/>
    </row>
    <row r="171" spans="2:5" x14ac:dyDescent="0.25">
      <c r="B171" s="157" t="s">
        <v>319</v>
      </c>
      <c r="E171" s="123"/>
    </row>
    <row r="172" spans="2:5" x14ac:dyDescent="0.25">
      <c r="B172" s="157" t="s">
        <v>69</v>
      </c>
      <c r="E172" s="123"/>
    </row>
    <row r="173" spans="2:5" x14ac:dyDescent="0.25">
      <c r="B173" s="157" t="s">
        <v>320</v>
      </c>
      <c r="D173" s="123"/>
      <c r="E173" s="123"/>
    </row>
    <row r="174" spans="2:5" x14ac:dyDescent="0.25">
      <c r="B174" s="157" t="s">
        <v>321</v>
      </c>
      <c r="D174" s="123"/>
      <c r="E174" s="123"/>
    </row>
    <row r="175" spans="2:5" x14ac:dyDescent="0.25">
      <c r="B175" s="157" t="s">
        <v>322</v>
      </c>
      <c r="D175" s="123"/>
      <c r="E175" s="123"/>
    </row>
    <row r="176" spans="2:5" x14ac:dyDescent="0.25">
      <c r="B176" s="157" t="s">
        <v>179</v>
      </c>
      <c r="D176" s="123"/>
      <c r="E176" s="123"/>
    </row>
    <row r="177" spans="2:5" x14ac:dyDescent="0.25">
      <c r="B177" s="158" t="s">
        <v>70</v>
      </c>
      <c r="D177" s="123"/>
      <c r="E177" s="123"/>
    </row>
    <row r="178" spans="2:5" x14ac:dyDescent="0.25">
      <c r="B178" s="155"/>
      <c r="E178" s="123"/>
    </row>
    <row r="179" spans="2:5" x14ac:dyDescent="0.25">
      <c r="B179" s="155"/>
      <c r="D179" s="123"/>
      <c r="E179" s="123"/>
    </row>
    <row r="180" spans="2:5" x14ac:dyDescent="0.25">
      <c r="B180" s="155"/>
      <c r="D180" s="123"/>
      <c r="E180" s="123"/>
    </row>
    <row r="181" spans="2:5" x14ac:dyDescent="0.25">
      <c r="B181" s="155"/>
      <c r="D181" s="123"/>
      <c r="E181" s="123"/>
    </row>
    <row r="182" spans="2:5" x14ac:dyDescent="0.25">
      <c r="B182" s="155"/>
      <c r="E182" s="123"/>
    </row>
    <row r="183" spans="2:5" x14ac:dyDescent="0.25">
      <c r="B183" s="155"/>
      <c r="D183" s="123"/>
      <c r="E183" s="123"/>
    </row>
    <row r="184" spans="2:5" x14ac:dyDescent="0.25">
      <c r="B184" s="155"/>
      <c r="D184" s="123"/>
      <c r="E184" s="123"/>
    </row>
    <row r="185" spans="2:5" x14ac:dyDescent="0.25">
      <c r="B185" s="155"/>
      <c r="D185" s="123"/>
      <c r="E185" s="123"/>
    </row>
    <row r="186" spans="2:5" x14ac:dyDescent="0.25">
      <c r="B186" s="155"/>
      <c r="D186" s="123"/>
      <c r="E186" s="123"/>
    </row>
    <row r="187" spans="2:5" x14ac:dyDescent="0.25">
      <c r="D187" s="123"/>
      <c r="E187" s="123"/>
    </row>
    <row r="188" spans="2:5" x14ac:dyDescent="0.25">
      <c r="D188" s="123"/>
      <c r="E188" s="123"/>
    </row>
    <row r="189" spans="2:5" x14ac:dyDescent="0.25">
      <c r="D189" s="123"/>
      <c r="E189" s="123"/>
    </row>
    <row r="190" spans="2:5" x14ac:dyDescent="0.25">
      <c r="D190" s="123"/>
      <c r="E190" s="123"/>
    </row>
    <row r="191" spans="2:5" x14ac:dyDescent="0.25">
      <c r="D191" s="123"/>
      <c r="E191" s="123"/>
    </row>
    <row r="192" spans="2:5" x14ac:dyDescent="0.25">
      <c r="D192" s="123"/>
      <c r="E192" s="123"/>
    </row>
    <row r="193" spans="4:5" x14ac:dyDescent="0.25">
      <c r="D193" s="123"/>
      <c r="E193" s="123"/>
    </row>
    <row r="194" spans="4:5" x14ac:dyDescent="0.25">
      <c r="D194" s="123"/>
      <c r="E194" s="123"/>
    </row>
    <row r="195" spans="4:5" x14ac:dyDescent="0.25">
      <c r="D195" s="123"/>
      <c r="E195" s="123"/>
    </row>
    <row r="196" spans="4:5" x14ac:dyDescent="0.25">
      <c r="D196" s="123"/>
      <c r="E196" s="123"/>
    </row>
    <row r="197" spans="4:5" x14ac:dyDescent="0.25">
      <c r="E197" s="124"/>
    </row>
    <row r="198" spans="4:5" x14ac:dyDescent="0.25">
      <c r="D198" s="123"/>
      <c r="E198" s="123"/>
    </row>
  </sheetData>
  <mergeCells count="4">
    <mergeCell ref="C2:C5"/>
    <mergeCell ref="B2:B5"/>
    <mergeCell ref="E2:E5"/>
    <mergeCell ref="F2: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Q87"/>
  <sheetViews>
    <sheetView showGridLines="0" zoomScaleNormal="100" workbookViewId="0">
      <selection activeCell="D7" sqref="D7"/>
    </sheetView>
  </sheetViews>
  <sheetFormatPr defaultRowHeight="14.25" x14ac:dyDescent="0.2"/>
  <cols>
    <col min="1" max="1" width="9.140625" style="22"/>
    <col min="2" max="2" width="28.7109375" style="22" customWidth="1"/>
    <col min="3" max="3" width="8.140625" style="22" customWidth="1"/>
    <col min="4" max="22" width="10.7109375" style="22" customWidth="1"/>
    <col min="23" max="25" width="9.140625" style="22" customWidth="1"/>
    <col min="26" max="16384" width="9.140625" style="22"/>
  </cols>
  <sheetData>
    <row r="1" spans="1:43" x14ac:dyDescent="0.2">
      <c r="C1" s="170"/>
      <c r="D1" s="170"/>
    </row>
    <row r="2" spans="1:43" ht="15" x14ac:dyDescent="0.25">
      <c r="B2" s="56" t="s">
        <v>207</v>
      </c>
      <c r="C2" s="56"/>
      <c r="D2" s="56"/>
      <c r="E2" s="56"/>
      <c r="F2" s="57"/>
      <c r="G2" s="57"/>
      <c r="H2" s="57"/>
      <c r="I2" s="57"/>
      <c r="J2" s="57"/>
      <c r="K2" s="57"/>
      <c r="L2" s="57"/>
      <c r="M2" s="57"/>
      <c r="N2" s="57"/>
      <c r="O2" s="57"/>
      <c r="P2" s="57"/>
      <c r="Q2" s="57"/>
      <c r="R2" s="57"/>
      <c r="S2" s="57"/>
      <c r="T2" s="57"/>
      <c r="U2" s="57"/>
      <c r="V2" s="57"/>
    </row>
    <row r="3" spans="1:43" x14ac:dyDescent="0.2">
      <c r="B3" s="58" t="s">
        <v>2</v>
      </c>
      <c r="C3" s="58"/>
      <c r="D3" s="58"/>
      <c r="E3" s="58"/>
      <c r="F3" s="57"/>
      <c r="G3" s="57"/>
      <c r="H3" s="57"/>
      <c r="I3" s="57"/>
      <c r="J3" s="57"/>
      <c r="K3" s="57"/>
      <c r="L3" s="57"/>
      <c r="M3" s="57"/>
      <c r="N3" s="57"/>
      <c r="O3" s="57"/>
      <c r="P3" s="57"/>
      <c r="Q3" s="57"/>
      <c r="R3" s="57"/>
      <c r="S3" s="57"/>
      <c r="T3" s="57"/>
      <c r="U3" s="57"/>
      <c r="V3" s="57"/>
    </row>
    <row r="4" spans="1:43" ht="30" customHeight="1" x14ac:dyDescent="0.2">
      <c r="B4" s="72" t="s">
        <v>73</v>
      </c>
      <c r="C4" s="60" t="s">
        <v>200</v>
      </c>
      <c r="D4" s="60">
        <v>2019</v>
      </c>
      <c r="E4" s="60">
        <v>2018</v>
      </c>
      <c r="F4" s="61">
        <v>2017</v>
      </c>
      <c r="G4" s="61">
        <v>2016</v>
      </c>
      <c r="H4" s="61">
        <v>2015</v>
      </c>
      <c r="I4" s="61">
        <v>2014</v>
      </c>
      <c r="J4" s="61">
        <v>2013</v>
      </c>
      <c r="K4" s="61">
        <v>2012</v>
      </c>
      <c r="L4" s="61">
        <v>2011</v>
      </c>
      <c r="M4" s="61">
        <v>2010</v>
      </c>
      <c r="N4" s="61">
        <v>2009</v>
      </c>
      <c r="O4" s="61">
        <v>2008</v>
      </c>
      <c r="P4" s="61">
        <v>2007</v>
      </c>
      <c r="Q4" s="61">
        <v>2006</v>
      </c>
      <c r="R4" s="61">
        <v>2005</v>
      </c>
      <c r="S4" s="61">
        <v>2004</v>
      </c>
      <c r="T4" s="61">
        <v>2003</v>
      </c>
      <c r="U4" s="61">
        <v>2002</v>
      </c>
      <c r="V4" s="61">
        <v>2001</v>
      </c>
    </row>
    <row r="5" spans="1:43" x14ac:dyDescent="0.2">
      <c r="A5" s="170"/>
      <c r="B5" s="62" t="s">
        <v>71</v>
      </c>
      <c r="C5" s="115">
        <f>D5/E5-1</f>
        <v>-0.1507929658872541</v>
      </c>
      <c r="D5" s="110">
        <v>1734.9276600000001</v>
      </c>
      <c r="E5" s="110">
        <v>2042.9972789999999</v>
      </c>
      <c r="F5" s="110">
        <v>2305.2820339999998</v>
      </c>
      <c r="G5" s="110">
        <v>2657.3455359999998</v>
      </c>
      <c r="H5" s="110">
        <v>3242.6886589999999</v>
      </c>
      <c r="I5" s="110">
        <v>3779.4893470000002</v>
      </c>
      <c r="J5" s="110">
        <v>4275.8497299999999</v>
      </c>
      <c r="K5" s="110">
        <v>4373.0611209999997</v>
      </c>
      <c r="L5" s="110">
        <v>4836.4187449999999</v>
      </c>
      <c r="M5" s="110">
        <v>5502.4827310000001</v>
      </c>
      <c r="N5" s="110">
        <v>6107.1977749999996</v>
      </c>
      <c r="O5" s="110">
        <v>7068.6698980000001</v>
      </c>
      <c r="P5" s="110">
        <v>9050.3768670000009</v>
      </c>
      <c r="Q5" s="110">
        <v>9804.0292690000006</v>
      </c>
      <c r="R5" s="110">
        <v>10788.637823999999</v>
      </c>
      <c r="S5" s="110">
        <v>11679.534269</v>
      </c>
      <c r="T5" s="110">
        <v>11911.940474000001</v>
      </c>
      <c r="U5" s="110">
        <v>12653.867279</v>
      </c>
      <c r="V5" s="110">
        <v>13517.954288000001</v>
      </c>
      <c r="W5" s="55"/>
      <c r="X5" s="55"/>
      <c r="Y5" s="55"/>
      <c r="Z5" s="55"/>
      <c r="AA5" s="55"/>
      <c r="AB5" s="55"/>
      <c r="AC5" s="55"/>
      <c r="AD5" s="55"/>
      <c r="AE5" s="55"/>
      <c r="AF5" s="55"/>
      <c r="AG5" s="55"/>
      <c r="AH5" s="55"/>
      <c r="AI5" s="55"/>
      <c r="AJ5" s="55"/>
      <c r="AK5" s="55"/>
      <c r="AL5" s="55"/>
      <c r="AM5" s="55"/>
      <c r="AN5" s="55"/>
      <c r="AO5" s="55"/>
      <c r="AP5" s="55"/>
      <c r="AQ5" s="55"/>
    </row>
    <row r="6" spans="1:43" x14ac:dyDescent="0.2">
      <c r="A6" s="170"/>
      <c r="B6" s="59" t="s">
        <v>87</v>
      </c>
      <c r="C6" s="120">
        <f t="shared" ref="C6:C7" si="0">D6/E6-1</f>
        <v>-2.0607352980325011E-2</v>
      </c>
      <c r="D6" s="111">
        <v>12637.424150999999</v>
      </c>
      <c r="E6" s="111">
        <v>12903.327577</v>
      </c>
      <c r="F6" s="111">
        <v>12727.380238</v>
      </c>
      <c r="G6" s="111">
        <v>12844.220622999999</v>
      </c>
      <c r="H6" s="111">
        <v>12994.750475999999</v>
      </c>
      <c r="I6" s="111">
        <v>13822.836493999999</v>
      </c>
      <c r="J6" s="111">
        <v>14172.388519</v>
      </c>
      <c r="K6" s="111">
        <v>14949.018161</v>
      </c>
      <c r="L6" s="111">
        <v>16464.541857</v>
      </c>
      <c r="M6" s="111">
        <v>17067.648859000001</v>
      </c>
      <c r="N6" s="111">
        <v>16686.024844</v>
      </c>
      <c r="O6" s="111">
        <v>16692.535065</v>
      </c>
      <c r="P6" s="111">
        <v>0</v>
      </c>
      <c r="Q6" s="111">
        <v>0</v>
      </c>
      <c r="R6" s="111">
        <v>0</v>
      </c>
      <c r="S6" s="111">
        <v>0</v>
      </c>
      <c r="T6" s="111">
        <v>0</v>
      </c>
      <c r="U6" s="111">
        <v>0</v>
      </c>
      <c r="V6" s="111">
        <v>0</v>
      </c>
      <c r="W6" s="55"/>
      <c r="X6" s="55"/>
      <c r="Y6" s="55"/>
      <c r="Z6" s="55"/>
      <c r="AA6" s="55"/>
      <c r="AB6" s="55"/>
      <c r="AC6" s="55"/>
      <c r="AD6" s="55"/>
      <c r="AE6" s="55"/>
      <c r="AF6" s="55"/>
      <c r="AG6" s="55"/>
      <c r="AH6" s="55"/>
      <c r="AI6" s="55"/>
      <c r="AJ6" s="55"/>
      <c r="AK6" s="55"/>
      <c r="AL6" s="55"/>
      <c r="AM6" s="55"/>
      <c r="AN6" s="55"/>
      <c r="AO6" s="55"/>
      <c r="AP6" s="55"/>
      <c r="AQ6" s="55"/>
    </row>
    <row r="7" spans="1:43" x14ac:dyDescent="0.2">
      <c r="A7" s="170"/>
      <c r="B7" s="62" t="s">
        <v>156</v>
      </c>
      <c r="C7" s="115">
        <f t="shared" si="0"/>
        <v>3.2393756839245613E-2</v>
      </c>
      <c r="D7" s="110">
        <v>8327.37968</v>
      </c>
      <c r="E7" s="110">
        <v>8066.0887620000003</v>
      </c>
      <c r="F7" s="110">
        <v>7891.3583319999998</v>
      </c>
      <c r="G7" s="110">
        <v>7459.9906419999998</v>
      </c>
      <c r="H7" s="110">
        <v>7430.8190649999997</v>
      </c>
      <c r="I7" s="110">
        <v>6975.4165940000003</v>
      </c>
      <c r="J7" s="110">
        <v>6634.5247479999998</v>
      </c>
      <c r="K7" s="110">
        <v>6422</v>
      </c>
      <c r="L7" s="110">
        <v>6842</v>
      </c>
      <c r="M7" s="110">
        <v>7038</v>
      </c>
      <c r="N7" s="110">
        <v>7225</v>
      </c>
      <c r="O7" s="110">
        <v>7077</v>
      </c>
      <c r="P7" s="110">
        <v>0</v>
      </c>
      <c r="Q7" s="110">
        <v>0</v>
      </c>
      <c r="R7" s="110">
        <v>0</v>
      </c>
      <c r="S7" s="110">
        <v>0</v>
      </c>
      <c r="T7" s="110">
        <v>0</v>
      </c>
      <c r="U7" s="110">
        <v>0</v>
      </c>
      <c r="V7" s="110">
        <v>0</v>
      </c>
      <c r="W7" s="55"/>
      <c r="X7" s="55"/>
      <c r="Y7" s="55"/>
      <c r="Z7" s="55"/>
      <c r="AA7" s="55"/>
      <c r="AB7" s="55"/>
      <c r="AC7" s="55"/>
      <c r="AD7" s="55"/>
      <c r="AE7" s="55"/>
      <c r="AF7" s="55"/>
      <c r="AG7" s="55"/>
      <c r="AH7" s="55"/>
      <c r="AI7" s="55"/>
      <c r="AJ7" s="55"/>
      <c r="AK7" s="55"/>
      <c r="AL7" s="55"/>
      <c r="AM7" s="55"/>
      <c r="AN7" s="55"/>
      <c r="AO7" s="55"/>
      <c r="AP7" s="55"/>
      <c r="AQ7" s="55"/>
    </row>
    <row r="8" spans="1:43" x14ac:dyDescent="0.2">
      <c r="A8" s="170"/>
      <c r="B8" s="59" t="s">
        <v>122</v>
      </c>
      <c r="C8" s="120">
        <f>D8/E8-1</f>
        <v>1.0366373085526348E-2</v>
      </c>
      <c r="D8" s="111">
        <v>8580.3190329999998</v>
      </c>
      <c r="E8" s="111">
        <v>8492.2848400000003</v>
      </c>
      <c r="F8" s="111">
        <v>8710.0520550000001</v>
      </c>
      <c r="G8" s="111">
        <v>8879.3854300000003</v>
      </c>
      <c r="H8" s="111">
        <v>8916.2639679999993</v>
      </c>
      <c r="I8" s="111">
        <v>8747.2773199999992</v>
      </c>
      <c r="J8" s="111">
        <v>0</v>
      </c>
      <c r="K8" s="111">
        <v>0</v>
      </c>
      <c r="L8" s="111">
        <v>0</v>
      </c>
      <c r="M8" s="111">
        <v>0</v>
      </c>
      <c r="N8" s="111">
        <v>0</v>
      </c>
      <c r="O8" s="111">
        <v>0</v>
      </c>
      <c r="P8" s="111">
        <v>0</v>
      </c>
      <c r="Q8" s="111">
        <v>0</v>
      </c>
      <c r="R8" s="111">
        <v>0</v>
      </c>
      <c r="S8" s="111">
        <v>0</v>
      </c>
      <c r="T8" s="111">
        <v>0</v>
      </c>
      <c r="U8" s="111">
        <v>0</v>
      </c>
      <c r="V8" s="111">
        <v>0</v>
      </c>
      <c r="W8" s="55"/>
      <c r="X8" s="55"/>
      <c r="Y8" s="55"/>
      <c r="Z8" s="55"/>
      <c r="AA8" s="55"/>
      <c r="AB8" s="55"/>
      <c r="AC8" s="55"/>
      <c r="AD8" s="55"/>
      <c r="AE8" s="55"/>
      <c r="AF8" s="55"/>
      <c r="AG8" s="55"/>
      <c r="AH8" s="55"/>
      <c r="AI8" s="55"/>
      <c r="AJ8" s="55"/>
      <c r="AK8" s="55"/>
      <c r="AL8" s="55"/>
      <c r="AM8" s="55"/>
      <c r="AN8" s="55"/>
      <c r="AO8" s="55"/>
      <c r="AP8" s="55"/>
      <c r="AQ8" s="55"/>
    </row>
    <row r="9" spans="1:43" x14ac:dyDescent="0.2">
      <c r="A9" s="170"/>
      <c r="B9" s="62" t="s">
        <v>325</v>
      </c>
      <c r="C9" s="115">
        <f>D9/E9-1</f>
        <v>-4.9094710584790424E-2</v>
      </c>
      <c r="D9" s="110">
        <v>6438.089309</v>
      </c>
      <c r="E9" s="110">
        <v>6770.4842749999998</v>
      </c>
      <c r="F9" s="110">
        <v>6263.912464</v>
      </c>
      <c r="G9" s="110">
        <v>6512.8689899999999</v>
      </c>
      <c r="H9" s="110">
        <v>6723.0597470000002</v>
      </c>
      <c r="I9" s="110">
        <v>6731.6492099999996</v>
      </c>
      <c r="J9" s="110">
        <v>12247.305018999999</v>
      </c>
      <c r="K9" s="110">
        <v>14121.241252</v>
      </c>
      <c r="L9" s="110">
        <v>11320.625388</v>
      </c>
      <c r="M9" s="110">
        <v>10992.302941</v>
      </c>
      <c r="N9" s="110">
        <v>10583.30681</v>
      </c>
      <c r="O9" s="110">
        <v>10596.666216</v>
      </c>
      <c r="P9" s="110">
        <v>0</v>
      </c>
      <c r="Q9" s="110">
        <v>0</v>
      </c>
      <c r="R9" s="110">
        <v>0</v>
      </c>
      <c r="S9" s="110">
        <v>0</v>
      </c>
      <c r="T9" s="110">
        <v>0</v>
      </c>
      <c r="U9" s="110">
        <v>0</v>
      </c>
      <c r="V9" s="110">
        <v>0</v>
      </c>
      <c r="W9" s="55"/>
      <c r="X9" s="55"/>
      <c r="Y9" s="55"/>
      <c r="Z9" s="55"/>
      <c r="AA9" s="55"/>
      <c r="AB9" s="55"/>
      <c r="AC9" s="55"/>
      <c r="AD9" s="55"/>
      <c r="AE9" s="55"/>
      <c r="AF9" s="55"/>
      <c r="AG9" s="55"/>
      <c r="AH9" s="55"/>
      <c r="AI9" s="55"/>
      <c r="AJ9" s="55"/>
      <c r="AK9" s="55"/>
      <c r="AL9" s="55"/>
      <c r="AM9" s="55"/>
      <c r="AN9" s="55"/>
      <c r="AO9" s="55"/>
      <c r="AP9" s="55"/>
      <c r="AQ9" s="55"/>
    </row>
    <row r="10" spans="1:43" x14ac:dyDescent="0.2">
      <c r="A10" s="176"/>
      <c r="B10" s="86" t="s">
        <v>72</v>
      </c>
      <c r="C10" s="120">
        <f>D10/E10-1</f>
        <v>-1.4553631315110227E-2</v>
      </c>
      <c r="D10" s="112">
        <v>37718.139834000001</v>
      </c>
      <c r="E10" s="112">
        <v>38275.182732000001</v>
      </c>
      <c r="F10" s="112">
        <v>37897.985121999998</v>
      </c>
      <c r="G10" s="112">
        <v>38353.811220000003</v>
      </c>
      <c r="H10" s="112">
        <v>39307.581916000003</v>
      </c>
      <c r="I10" s="112">
        <v>40056.668964999997</v>
      </c>
      <c r="J10" s="112">
        <v>37330.068014999997</v>
      </c>
      <c r="K10" s="112">
        <v>39864.928184999997</v>
      </c>
      <c r="L10" s="112">
        <v>39464.006987000001</v>
      </c>
      <c r="M10" s="112">
        <v>40600.516667999997</v>
      </c>
      <c r="N10" s="112">
        <v>40601.909817</v>
      </c>
      <c r="O10" s="112">
        <v>41434.892281</v>
      </c>
      <c r="P10" s="112">
        <v>44313.990883999999</v>
      </c>
      <c r="Q10" s="112">
        <v>40527.201856</v>
      </c>
      <c r="R10" s="112">
        <v>40061.522016000003</v>
      </c>
      <c r="S10" s="112">
        <v>38073.874659000001</v>
      </c>
      <c r="T10" s="112">
        <v>36389.020679000001</v>
      </c>
      <c r="U10" s="112">
        <v>34587.914298000003</v>
      </c>
      <c r="V10" s="112">
        <v>35277.741086000002</v>
      </c>
      <c r="W10" s="55"/>
      <c r="X10" s="55"/>
      <c r="Y10" s="55"/>
      <c r="Z10" s="55"/>
      <c r="AA10" s="55"/>
      <c r="AB10" s="55"/>
      <c r="AC10" s="55"/>
      <c r="AD10" s="55"/>
      <c r="AE10" s="55"/>
      <c r="AF10" s="55"/>
      <c r="AG10" s="55"/>
      <c r="AH10" s="55"/>
      <c r="AI10" s="55"/>
      <c r="AJ10" s="55"/>
      <c r="AK10" s="55"/>
      <c r="AL10" s="55"/>
      <c r="AM10" s="55"/>
      <c r="AN10" s="55"/>
      <c r="AO10" s="55"/>
      <c r="AP10" s="55"/>
      <c r="AQ10" s="55"/>
    </row>
    <row r="11" spans="1:43" x14ac:dyDescent="0.2">
      <c r="B11" s="62" t="s">
        <v>74</v>
      </c>
      <c r="C11" s="115">
        <f>D11/E11-1</f>
        <v>-2.2207583706743361E-2</v>
      </c>
      <c r="D11" s="110">
        <v>36619.553237</v>
      </c>
      <c r="E11" s="110">
        <v>37451.255120000002</v>
      </c>
      <c r="F11" s="110">
        <v>37374.738778999999</v>
      </c>
      <c r="G11" s="110">
        <v>38239.093937999998</v>
      </c>
      <c r="H11" s="110">
        <v>39307.581916000003</v>
      </c>
      <c r="I11" s="110">
        <v>40217.539121000002</v>
      </c>
      <c r="J11" s="110">
        <v>37707.139409000003</v>
      </c>
      <c r="K11" s="110">
        <v>40595.649882999998</v>
      </c>
      <c r="L11" s="110">
        <v>41151.206451999999</v>
      </c>
      <c r="M11" s="110">
        <v>43516.095034999998</v>
      </c>
      <c r="N11" s="110">
        <v>44519.637956999999</v>
      </c>
      <c r="O11" s="110">
        <v>45987.671788</v>
      </c>
      <c r="P11" s="110">
        <v>50877.142231999998</v>
      </c>
      <c r="Q11" s="110">
        <v>47344.861981000002</v>
      </c>
      <c r="R11" s="110">
        <v>47692.288115000003</v>
      </c>
      <c r="S11" s="110">
        <v>46150.151102000003</v>
      </c>
      <c r="T11" s="110">
        <v>44594.388086999999</v>
      </c>
      <c r="U11" s="110">
        <v>43289.004128</v>
      </c>
      <c r="V11" s="110">
        <v>45227.873187999998</v>
      </c>
      <c r="W11" s="55"/>
      <c r="X11" s="55"/>
      <c r="Y11" s="55"/>
      <c r="Z11" s="55"/>
      <c r="AA11" s="55"/>
      <c r="AB11" s="55"/>
      <c r="AC11" s="55"/>
      <c r="AD11" s="55"/>
      <c r="AE11" s="55"/>
      <c r="AF11" s="55"/>
      <c r="AG11" s="55"/>
      <c r="AH11" s="55"/>
      <c r="AI11" s="55"/>
      <c r="AJ11" s="55"/>
      <c r="AK11" s="55"/>
      <c r="AL11" s="55"/>
      <c r="AM11" s="55"/>
      <c r="AN11" s="55"/>
      <c r="AO11" s="55"/>
      <c r="AP11" s="55"/>
      <c r="AQ11" s="55"/>
    </row>
    <row r="12" spans="1:43" x14ac:dyDescent="0.2">
      <c r="B12" s="24" t="s">
        <v>324</v>
      </c>
      <c r="C12" s="24"/>
      <c r="D12" s="24"/>
      <c r="E12" s="24"/>
      <c r="F12" s="87"/>
      <c r="G12" s="87"/>
      <c r="H12" s="24"/>
      <c r="I12" s="87"/>
      <c r="J12" s="87"/>
      <c r="K12" s="87"/>
      <c r="L12" s="87"/>
      <c r="M12" s="87"/>
      <c r="N12" s="87"/>
      <c r="O12" s="87"/>
      <c r="P12" s="87"/>
      <c r="Q12" s="87"/>
      <c r="R12" s="87"/>
      <c r="S12" s="87"/>
      <c r="T12" s="87"/>
      <c r="U12" s="87"/>
      <c r="V12" s="87"/>
    </row>
    <row r="13" spans="1:43" x14ac:dyDescent="0.2">
      <c r="B13" s="24" t="s">
        <v>327</v>
      </c>
      <c r="C13" s="24"/>
      <c r="D13" s="24"/>
      <c r="E13" s="24"/>
      <c r="F13" s="87"/>
      <c r="G13" s="87"/>
      <c r="H13" s="24"/>
      <c r="I13" s="87"/>
      <c r="J13" s="87"/>
      <c r="K13" s="87"/>
      <c r="L13" s="87"/>
      <c r="M13" s="87"/>
      <c r="N13" s="87"/>
      <c r="O13" s="87"/>
      <c r="P13" s="87"/>
      <c r="Q13" s="87"/>
      <c r="R13" s="87"/>
      <c r="S13" s="87"/>
      <c r="T13" s="87"/>
      <c r="U13" s="87"/>
      <c r="V13" s="87"/>
    </row>
    <row r="14" spans="1:43" x14ac:dyDescent="0.2">
      <c r="B14" s="122" t="s">
        <v>326</v>
      </c>
      <c r="C14" s="24"/>
      <c r="D14" s="24"/>
      <c r="E14" s="24"/>
      <c r="F14" s="87"/>
      <c r="G14" s="87"/>
      <c r="H14" s="24"/>
      <c r="I14" s="87"/>
      <c r="J14" s="87"/>
      <c r="K14" s="87"/>
      <c r="L14" s="87"/>
      <c r="M14" s="87"/>
      <c r="N14" s="87"/>
      <c r="O14" s="87"/>
      <c r="P14" s="87"/>
      <c r="Q14" s="87"/>
      <c r="R14" s="87"/>
      <c r="S14" s="87"/>
      <c r="T14" s="87"/>
      <c r="U14" s="87"/>
      <c r="V14" s="87"/>
    </row>
    <row r="15" spans="1:43" x14ac:dyDescent="0.2">
      <c r="B15" s="24"/>
      <c r="C15" s="24"/>
      <c r="D15" s="24"/>
      <c r="E15" s="24"/>
      <c r="F15" s="87" t="s">
        <v>193</v>
      </c>
      <c r="G15" s="87"/>
      <c r="H15" s="24"/>
      <c r="I15" s="87"/>
      <c r="J15" s="87" t="s">
        <v>193</v>
      </c>
      <c r="K15" s="87"/>
      <c r="L15" s="87"/>
      <c r="M15" s="87"/>
      <c r="N15" s="87"/>
      <c r="O15" s="87"/>
      <c r="P15" s="87"/>
      <c r="Q15" s="87"/>
      <c r="R15" s="87"/>
      <c r="S15" s="87"/>
      <c r="T15" s="87"/>
      <c r="U15" s="87"/>
      <c r="V15" s="87"/>
    </row>
    <row r="16" spans="1:43" ht="15" x14ac:dyDescent="0.25">
      <c r="B16" s="56" t="s">
        <v>208</v>
      </c>
      <c r="C16" s="56"/>
      <c r="D16" s="56"/>
      <c r="E16" s="56"/>
      <c r="F16" s="57"/>
      <c r="G16" s="57"/>
      <c r="H16" s="57"/>
      <c r="I16" s="57"/>
      <c r="J16" s="57"/>
      <c r="K16" s="57"/>
      <c r="L16" s="57"/>
      <c r="M16" s="57"/>
      <c r="N16" s="57"/>
      <c r="O16" s="57"/>
      <c r="P16" s="57"/>
      <c r="Q16" s="57"/>
      <c r="R16" s="57"/>
      <c r="S16" s="57"/>
      <c r="T16" s="57"/>
      <c r="U16" s="57"/>
      <c r="V16" s="57"/>
    </row>
    <row r="17" spans="1:26" x14ac:dyDescent="0.2">
      <c r="B17" s="58" t="s">
        <v>95</v>
      </c>
      <c r="C17" s="58"/>
      <c r="D17" s="58"/>
      <c r="E17" s="58"/>
      <c r="F17" s="57"/>
      <c r="G17" s="57"/>
      <c r="H17" s="57"/>
      <c r="I17" s="57"/>
      <c r="J17" s="57"/>
      <c r="K17" s="57"/>
      <c r="L17" s="57"/>
      <c r="M17" s="57"/>
      <c r="N17" s="57"/>
      <c r="O17" s="57"/>
      <c r="P17" s="57"/>
      <c r="Q17" s="57"/>
      <c r="R17" s="57"/>
      <c r="S17" s="57"/>
      <c r="T17" s="57"/>
      <c r="U17" s="57"/>
      <c r="V17" s="57"/>
    </row>
    <row r="18" spans="1:26" ht="30" customHeight="1" x14ac:dyDescent="0.2">
      <c r="B18" s="59" t="s">
        <v>75</v>
      </c>
      <c r="C18" s="60" t="s">
        <v>200</v>
      </c>
      <c r="D18" s="60">
        <v>2019</v>
      </c>
      <c r="E18" s="60">
        <v>2018</v>
      </c>
      <c r="F18" s="61">
        <v>2017</v>
      </c>
      <c r="G18" s="61">
        <v>2016</v>
      </c>
      <c r="H18" s="61">
        <v>2015</v>
      </c>
      <c r="I18" s="61">
        <v>2014</v>
      </c>
      <c r="J18" s="61">
        <v>2013</v>
      </c>
      <c r="K18" s="61">
        <v>2012</v>
      </c>
      <c r="L18" s="61">
        <v>2011</v>
      </c>
      <c r="M18" s="61">
        <v>2010</v>
      </c>
      <c r="N18" s="61">
        <v>2009</v>
      </c>
      <c r="O18" s="61">
        <v>2008</v>
      </c>
      <c r="P18" s="61">
        <v>2007</v>
      </c>
      <c r="Q18" s="61">
        <v>2006</v>
      </c>
      <c r="R18" s="61">
        <v>2005</v>
      </c>
      <c r="S18" s="61">
        <v>2004</v>
      </c>
      <c r="T18" s="61">
        <v>2003</v>
      </c>
      <c r="U18" s="61">
        <v>2002</v>
      </c>
      <c r="V18" s="61">
        <v>2001</v>
      </c>
    </row>
    <row r="19" spans="1:26" x14ac:dyDescent="0.2">
      <c r="B19" s="62" t="s">
        <v>7</v>
      </c>
      <c r="C19" s="115">
        <f>D19/E19-1</f>
        <v>-0.31905377924624745</v>
      </c>
      <c r="D19" s="81">
        <v>2.196227881</v>
      </c>
      <c r="E19" s="159">
        <v>3.2252589324439644</v>
      </c>
      <c r="F19" s="162">
        <v>4.0780500340000003</v>
      </c>
      <c r="G19" s="162">
        <v>3.786651027</v>
      </c>
      <c r="H19" s="81">
        <v>2.4100954551574167</v>
      </c>
      <c r="I19" s="81">
        <v>5.1447783769866895</v>
      </c>
      <c r="J19" s="81">
        <v>4.8375559053228585</v>
      </c>
      <c r="K19" s="81">
        <v>1.4081201303664599</v>
      </c>
      <c r="L19" s="81">
        <v>4.7157125410000003</v>
      </c>
      <c r="M19" s="81">
        <v>4.0074853409999998</v>
      </c>
      <c r="N19" s="81">
        <v>4.1736267089999997</v>
      </c>
      <c r="O19" s="81">
        <v>3.2596642905986899</v>
      </c>
      <c r="P19" s="81">
        <v>2.9218055952469992</v>
      </c>
      <c r="Q19" s="81">
        <v>4.6164022493254997</v>
      </c>
      <c r="R19" s="81">
        <v>6.8845116227763334</v>
      </c>
      <c r="S19" s="81">
        <v>0.99528140382182217</v>
      </c>
      <c r="T19" s="81">
        <v>2.643213193321186</v>
      </c>
      <c r="U19" s="88"/>
      <c r="V19" s="82"/>
    </row>
    <row r="20" spans="1:26" x14ac:dyDescent="0.2">
      <c r="B20" s="59" t="s">
        <v>86</v>
      </c>
      <c r="C20" s="120">
        <f>D20/E20-1</f>
        <v>-0.32459685929332849</v>
      </c>
      <c r="D20" s="100">
        <v>2.1314579379304304</v>
      </c>
      <c r="E20" s="160">
        <v>3.1558306579686537</v>
      </c>
      <c r="F20" s="160">
        <v>4.0231183735881864</v>
      </c>
      <c r="G20" s="160">
        <v>3.775907065286078</v>
      </c>
      <c r="H20" s="100">
        <v>2.4100954551574167</v>
      </c>
      <c r="I20" s="100">
        <v>5.1654401375368373</v>
      </c>
      <c r="J20" s="101">
        <v>4.8864201063867263</v>
      </c>
      <c r="K20" s="101">
        <v>1.4339308863202238</v>
      </c>
      <c r="L20" s="101">
        <v>4.9173227747653803</v>
      </c>
      <c r="M20" s="101">
        <v>4.2952683183279738</v>
      </c>
      <c r="N20" s="101">
        <v>4.5763450756578941</v>
      </c>
      <c r="O20" s="101">
        <v>3.6178294013304</v>
      </c>
      <c r="P20" s="101">
        <v>3.3545414411561416</v>
      </c>
      <c r="Q20" s="101">
        <v>5.3929932819223128</v>
      </c>
      <c r="R20" s="101">
        <v>8.1958471699718256</v>
      </c>
      <c r="S20" s="101">
        <v>1.2064017016022088</v>
      </c>
      <c r="T20" s="101">
        <v>3.239231854560277</v>
      </c>
      <c r="U20" s="83"/>
      <c r="V20" s="83"/>
    </row>
    <row r="21" spans="1:26" s="71" customFormat="1" ht="15" x14ac:dyDescent="0.25">
      <c r="A21" s="22"/>
      <c r="B21" s="89" t="s">
        <v>124</v>
      </c>
      <c r="C21" s="84"/>
      <c r="D21" s="132">
        <v>5.8251512257260427E-2</v>
      </c>
      <c r="E21" s="132">
        <v>8.4231391951465007E-2</v>
      </c>
      <c r="F21" s="132">
        <v>0.107031243602981</v>
      </c>
      <c r="G21" s="132">
        <v>9.9161448891008697E-2</v>
      </c>
      <c r="H21" s="132">
        <v>6.1313755201975823E-2</v>
      </c>
      <c r="I21" s="132">
        <v>0.12843749892187162</v>
      </c>
      <c r="J21" s="132">
        <v>0.12958872465467441</v>
      </c>
      <c r="K21" s="132">
        <v>3.5314726756077851E-2</v>
      </c>
      <c r="L21" s="132">
        <v>0.11949401241576731</v>
      </c>
      <c r="M21" s="132">
        <v>9.8705279387702183E-2</v>
      </c>
      <c r="N21" s="132">
        <v>0.10279385200871768</v>
      </c>
      <c r="O21" s="132">
        <v>7.8669549047790333E-2</v>
      </c>
      <c r="P21" s="132">
        <v>6.5934156164894522E-2</v>
      </c>
      <c r="Q21" s="132">
        <v>0.11390930118995977</v>
      </c>
      <c r="R21" s="132">
        <v>0.17184642860507049</v>
      </c>
      <c r="S21" s="132">
        <v>2.6140710296313027E-2</v>
      </c>
      <c r="T21" s="132">
        <v>7.2637656744390044E-2</v>
      </c>
      <c r="U21" s="85"/>
      <c r="V21" s="85"/>
    </row>
    <row r="22" spans="1:26" x14ac:dyDescent="0.2">
      <c r="B22" s="24" t="s">
        <v>176</v>
      </c>
    </row>
    <row r="23" spans="1:26" x14ac:dyDescent="0.2">
      <c r="B23" s="24" t="s">
        <v>151</v>
      </c>
      <c r="Q23" s="121"/>
      <c r="R23" s="121" t="s">
        <v>166</v>
      </c>
      <c r="S23" s="121"/>
      <c r="T23" s="121"/>
      <c r="U23" s="121"/>
      <c r="V23" s="121"/>
      <c r="W23" s="121"/>
      <c r="X23" s="121"/>
      <c r="Y23" s="121"/>
      <c r="Z23" s="121"/>
    </row>
    <row r="40" spans="2:20" x14ac:dyDescent="0.2">
      <c r="B40" s="90"/>
      <c r="C40" s="90"/>
      <c r="D40" s="90"/>
      <c r="E40" s="90"/>
      <c r="F40" s="90"/>
      <c r="G40" s="90"/>
      <c r="H40" s="90"/>
      <c r="I40" s="90"/>
      <c r="J40" s="90"/>
      <c r="K40" s="90"/>
      <c r="L40" s="90"/>
      <c r="M40" s="10"/>
      <c r="N40" s="10"/>
      <c r="O40" s="10"/>
      <c r="P40" s="10"/>
      <c r="Q40" s="10"/>
      <c r="R40" s="9"/>
      <c r="S40" s="9"/>
      <c r="T40" s="9"/>
    </row>
    <row r="41" spans="2:20" x14ac:dyDescent="0.2">
      <c r="B41" s="90"/>
      <c r="C41" s="90"/>
      <c r="D41" s="90"/>
      <c r="E41" s="90"/>
      <c r="F41" s="90"/>
      <c r="G41" s="90"/>
      <c r="H41" s="90"/>
      <c r="I41" s="90"/>
      <c r="J41" s="90"/>
      <c r="K41" s="90"/>
      <c r="L41" s="90"/>
      <c r="M41" s="10"/>
      <c r="N41" s="10"/>
      <c r="O41" s="10"/>
      <c r="P41" s="10"/>
      <c r="Q41" s="10"/>
      <c r="R41" s="9"/>
      <c r="S41" s="9"/>
      <c r="T41" s="9"/>
    </row>
    <row r="42" spans="2:20" x14ac:dyDescent="0.2">
      <c r="B42" s="90"/>
      <c r="C42" s="90"/>
      <c r="D42" s="90"/>
      <c r="E42" s="90"/>
      <c r="F42" s="90"/>
      <c r="G42" s="90"/>
      <c r="H42" s="90"/>
      <c r="I42" s="90"/>
      <c r="J42" s="90"/>
      <c r="K42" s="90"/>
      <c r="L42" s="90"/>
      <c r="M42" s="10"/>
      <c r="N42" s="10"/>
      <c r="O42" s="10"/>
      <c r="P42" s="10"/>
      <c r="Q42" s="10"/>
      <c r="R42" s="9"/>
      <c r="S42" s="9"/>
      <c r="T42" s="9"/>
    </row>
    <row r="43" spans="2:20" x14ac:dyDescent="0.2">
      <c r="B43" s="90"/>
      <c r="C43" s="90"/>
      <c r="D43" s="90"/>
      <c r="E43" s="90"/>
      <c r="F43" s="90"/>
      <c r="G43" s="90"/>
      <c r="H43" s="90"/>
      <c r="I43" s="90"/>
      <c r="J43" s="90"/>
      <c r="K43" s="90"/>
      <c r="L43" s="90"/>
      <c r="M43" s="10"/>
      <c r="N43" s="10"/>
      <c r="O43" s="10"/>
      <c r="P43" s="11"/>
      <c r="Q43" s="9"/>
      <c r="R43" s="11"/>
      <c r="S43" s="11"/>
      <c r="T43" s="11"/>
    </row>
    <row r="44" spans="2:20" x14ac:dyDescent="0.2">
      <c r="B44" s="90"/>
      <c r="C44" s="90"/>
      <c r="D44" s="90"/>
      <c r="E44" s="90"/>
      <c r="F44" s="90"/>
      <c r="G44" s="90"/>
      <c r="H44" s="90"/>
      <c r="I44" s="90"/>
      <c r="J44" s="90"/>
      <c r="K44" s="90"/>
      <c r="L44" s="90"/>
      <c r="M44" s="10"/>
      <c r="N44" s="10"/>
      <c r="O44" s="10"/>
      <c r="P44" s="11"/>
      <c r="Q44" s="9"/>
      <c r="R44" s="11"/>
      <c r="S44" s="11"/>
      <c r="T44" s="11"/>
    </row>
    <row r="61" spans="5:25" x14ac:dyDescent="0.2">
      <c r="E61" s="126"/>
      <c r="F61" s="126"/>
      <c r="G61" s="126"/>
      <c r="H61" s="126"/>
      <c r="I61" s="126"/>
      <c r="J61" s="126"/>
      <c r="K61" s="126"/>
      <c r="L61" s="126"/>
      <c r="M61" s="126"/>
      <c r="N61" s="126"/>
      <c r="O61" s="126"/>
      <c r="P61" s="126"/>
      <c r="Q61" s="126"/>
      <c r="R61" s="126"/>
      <c r="S61" s="126"/>
      <c r="T61" s="126"/>
      <c r="U61" s="126"/>
      <c r="V61" s="126"/>
      <c r="W61" s="126"/>
      <c r="X61" s="126"/>
      <c r="Y61" s="126"/>
    </row>
    <row r="62" spans="5:25" x14ac:dyDescent="0.2">
      <c r="E62" s="126"/>
      <c r="F62" s="126"/>
      <c r="G62" s="126"/>
      <c r="H62" s="126"/>
      <c r="I62" s="126"/>
      <c r="J62" s="126"/>
      <c r="K62" s="126"/>
      <c r="L62" s="126"/>
      <c r="M62" s="126"/>
      <c r="N62" s="126"/>
      <c r="O62" s="126"/>
      <c r="P62" s="126"/>
      <c r="Q62" s="126"/>
      <c r="R62" s="126"/>
      <c r="S62" s="126"/>
      <c r="T62" s="126"/>
      <c r="U62" s="126"/>
      <c r="V62" s="126"/>
      <c r="W62" s="126"/>
      <c r="X62" s="126"/>
      <c r="Y62" s="126"/>
    </row>
    <row r="63" spans="5:25" x14ac:dyDescent="0.2">
      <c r="E63" s="126"/>
      <c r="F63" s="126"/>
      <c r="G63" s="126"/>
      <c r="H63" s="126"/>
      <c r="I63" s="126"/>
      <c r="J63" s="126"/>
      <c r="K63" s="126"/>
      <c r="L63" s="126"/>
      <c r="M63" s="126"/>
      <c r="N63" s="126"/>
      <c r="O63" s="126"/>
      <c r="P63" s="126"/>
      <c r="Q63" s="126"/>
      <c r="R63" s="126"/>
      <c r="S63" s="126"/>
      <c r="T63" s="126"/>
      <c r="U63" s="126"/>
      <c r="V63" s="126"/>
      <c r="W63" s="126"/>
      <c r="X63" s="126"/>
      <c r="Y63" s="126"/>
    </row>
    <row r="64" spans="5:25" x14ac:dyDescent="0.2">
      <c r="E64" s="126"/>
      <c r="F64" s="126"/>
      <c r="G64" s="126"/>
      <c r="H64" s="126"/>
      <c r="I64" s="126"/>
      <c r="J64" s="126"/>
      <c r="K64" s="126"/>
      <c r="L64" s="126"/>
      <c r="M64" s="126"/>
      <c r="N64" s="126"/>
      <c r="O64" s="126"/>
      <c r="P64" s="126"/>
      <c r="Q64" s="126"/>
      <c r="R64" s="126"/>
      <c r="S64" s="126"/>
      <c r="T64" s="126"/>
      <c r="U64" s="126"/>
      <c r="V64" s="126"/>
      <c r="W64" s="126"/>
      <c r="X64" s="126"/>
      <c r="Y64" s="126"/>
    </row>
    <row r="65" spans="1:26" x14ac:dyDescent="0.2">
      <c r="E65" s="126"/>
      <c r="F65" s="126"/>
      <c r="G65" s="126"/>
      <c r="H65" s="126"/>
      <c r="I65" s="126"/>
      <c r="J65" s="126"/>
      <c r="K65" s="126"/>
      <c r="L65" s="126"/>
      <c r="M65" s="126"/>
      <c r="N65" s="126"/>
      <c r="O65" s="126"/>
      <c r="P65" s="126"/>
      <c r="Q65" s="126"/>
      <c r="R65" s="126"/>
      <c r="S65" s="126"/>
      <c r="T65" s="126"/>
      <c r="U65" s="126"/>
      <c r="V65" s="126"/>
      <c r="W65" s="126"/>
      <c r="X65" s="126"/>
      <c r="Y65" s="126"/>
    </row>
    <row r="66" spans="1:26" x14ac:dyDescent="0.2">
      <c r="E66" s="126"/>
      <c r="F66" s="126"/>
      <c r="G66" s="126"/>
      <c r="H66" s="126"/>
      <c r="I66" s="126"/>
      <c r="J66" s="126"/>
      <c r="K66" s="126"/>
      <c r="L66" s="126"/>
      <c r="M66" s="126"/>
      <c r="N66" s="126"/>
      <c r="O66" s="126"/>
      <c r="P66" s="126"/>
      <c r="Q66" s="126"/>
      <c r="R66" s="126"/>
      <c r="S66" s="126"/>
      <c r="T66" s="126"/>
      <c r="U66" s="126"/>
      <c r="V66" s="126"/>
      <c r="W66" s="126"/>
      <c r="X66" s="126"/>
      <c r="Y66" s="126"/>
    </row>
    <row r="67" spans="1:26" x14ac:dyDescent="0.2">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row>
    <row r="68" spans="1:26" x14ac:dyDescent="0.2">
      <c r="A68" s="99"/>
      <c r="B68" s="99"/>
      <c r="C68" s="99"/>
      <c r="D68" s="99"/>
      <c r="E68" s="126"/>
      <c r="F68" s="126"/>
      <c r="G68" s="126"/>
      <c r="H68" s="126"/>
      <c r="I68" s="126"/>
      <c r="J68" s="126"/>
      <c r="K68" s="126"/>
      <c r="L68" s="126"/>
      <c r="M68" s="126"/>
      <c r="N68" s="126"/>
      <c r="O68" s="126"/>
      <c r="P68" s="126"/>
      <c r="Q68" s="126"/>
      <c r="R68" s="126"/>
      <c r="S68" s="126"/>
      <c r="T68" s="126"/>
      <c r="U68" s="126"/>
      <c r="V68" s="126"/>
      <c r="W68" s="126"/>
      <c r="X68" s="126"/>
      <c r="Y68" s="126"/>
    </row>
    <row r="69" spans="1:26" x14ac:dyDescent="0.2">
      <c r="A69" s="99"/>
      <c r="B69" s="99"/>
      <c r="C69" s="99"/>
      <c r="D69" s="99"/>
      <c r="E69" s="126"/>
      <c r="F69" s="126"/>
      <c r="G69" s="126"/>
      <c r="H69" s="126"/>
      <c r="I69" s="126"/>
      <c r="J69" s="126"/>
      <c r="K69" s="126"/>
      <c r="L69" s="126"/>
      <c r="M69" s="126"/>
      <c r="N69" s="126"/>
      <c r="O69" s="126"/>
      <c r="P69" s="126"/>
      <c r="Q69" s="126"/>
      <c r="R69" s="126"/>
      <c r="S69" s="126"/>
      <c r="U69" s="145"/>
      <c r="V69" s="126"/>
      <c r="W69" s="126"/>
      <c r="X69" s="126"/>
      <c r="Y69" s="126"/>
    </row>
    <row r="70" spans="1:26" x14ac:dyDescent="0.2">
      <c r="A70" s="99"/>
      <c r="B70" s="99"/>
      <c r="C70" s="99"/>
      <c r="D70" s="99"/>
      <c r="E70" s="126"/>
      <c r="F70" s="126"/>
      <c r="G70" s="126"/>
      <c r="H70" s="126"/>
      <c r="I70" s="126"/>
      <c r="J70" s="126"/>
      <c r="K70" s="126"/>
      <c r="L70" s="126"/>
      <c r="M70" s="126"/>
      <c r="N70" s="126"/>
      <c r="O70" s="126"/>
      <c r="P70" s="126"/>
      <c r="Q70" s="126"/>
      <c r="R70" s="126"/>
      <c r="S70" s="126"/>
      <c r="U70" s="145"/>
      <c r="V70" s="126"/>
      <c r="W70" s="126"/>
      <c r="X70" s="126"/>
      <c r="Y70" s="126"/>
    </row>
    <row r="71" spans="1:26" x14ac:dyDescent="0.2">
      <c r="A71" s="99"/>
      <c r="B71" s="99"/>
      <c r="C71" s="99"/>
      <c r="D71" s="99"/>
      <c r="E71" s="126"/>
      <c r="F71" s="126"/>
      <c r="G71" s="126"/>
      <c r="H71" s="126"/>
      <c r="I71" s="126"/>
      <c r="J71" s="126"/>
      <c r="K71" s="126"/>
      <c r="L71" s="126"/>
      <c r="M71" s="126"/>
      <c r="N71" s="126"/>
      <c r="O71" s="126"/>
      <c r="P71" s="126"/>
      <c r="Q71" s="126"/>
      <c r="R71" s="126"/>
      <c r="S71" s="126"/>
      <c r="U71" s="145"/>
      <c r="V71" s="126"/>
      <c r="W71" s="126"/>
      <c r="X71" s="126"/>
      <c r="Y71" s="126"/>
      <c r="Z71" s="126"/>
    </row>
    <row r="72" spans="1:26" x14ac:dyDescent="0.2">
      <c r="A72" s="99"/>
      <c r="B72" s="127"/>
      <c r="C72" s="127"/>
      <c r="D72" s="127"/>
      <c r="E72" s="90"/>
      <c r="F72" s="90"/>
      <c r="G72" s="90"/>
      <c r="H72" s="90"/>
      <c r="I72" s="90"/>
      <c r="J72" s="90"/>
      <c r="K72" s="90"/>
      <c r="L72" s="90"/>
      <c r="M72" s="10"/>
      <c r="N72" s="10"/>
      <c r="O72" s="10"/>
      <c r="P72" s="11"/>
      <c r="Q72" s="9"/>
      <c r="R72" s="11"/>
      <c r="S72" s="11"/>
      <c r="T72" s="11"/>
      <c r="U72" s="126"/>
      <c r="V72" s="126"/>
      <c r="W72" s="126"/>
      <c r="X72" s="126"/>
      <c r="Y72" s="126"/>
      <c r="Z72" s="126"/>
    </row>
    <row r="73" spans="1:26" ht="15" x14ac:dyDescent="0.25">
      <c r="A73" s="99"/>
      <c r="B73" s="91" t="s">
        <v>6</v>
      </c>
      <c r="C73" s="91"/>
      <c r="D73" s="91"/>
      <c r="E73" s="135"/>
      <c r="F73" s="136"/>
      <c r="G73" s="136"/>
      <c r="H73" s="136"/>
      <c r="I73" s="136"/>
      <c r="J73" s="136"/>
      <c r="K73" s="136"/>
      <c r="L73" s="136"/>
      <c r="M73" s="136"/>
      <c r="N73" s="136"/>
      <c r="O73" s="136"/>
      <c r="P73" s="136"/>
      <c r="Q73" s="136"/>
      <c r="R73" s="136"/>
      <c r="S73" s="136"/>
      <c r="T73" s="136"/>
      <c r="U73" s="126"/>
      <c r="V73" s="126"/>
      <c r="W73" s="126"/>
      <c r="X73" s="126"/>
      <c r="Y73" s="126"/>
      <c r="Z73" s="126"/>
    </row>
    <row r="74" spans="1:26" x14ac:dyDescent="0.2">
      <c r="A74" s="99"/>
      <c r="B74" s="93" t="s">
        <v>95</v>
      </c>
      <c r="C74" s="93"/>
      <c r="D74" s="93"/>
      <c r="E74" s="137"/>
      <c r="F74" s="136"/>
      <c r="G74" s="136"/>
      <c r="H74" s="136"/>
      <c r="I74" s="136"/>
      <c r="J74" s="136"/>
      <c r="K74" s="136"/>
      <c r="L74" s="136"/>
      <c r="M74" s="136"/>
      <c r="N74" s="136"/>
      <c r="O74" s="136"/>
      <c r="P74" s="136"/>
      <c r="Q74" s="136"/>
      <c r="R74" s="136"/>
      <c r="S74" s="136"/>
      <c r="T74" s="136"/>
      <c r="U74" s="126"/>
      <c r="V74" s="126"/>
      <c r="W74" s="126"/>
      <c r="X74" s="126"/>
      <c r="Y74" s="126"/>
      <c r="Z74" s="126"/>
    </row>
    <row r="75" spans="1:26" ht="33.75" x14ac:dyDescent="0.2">
      <c r="A75" s="99"/>
      <c r="B75" s="94" t="s">
        <v>75</v>
      </c>
      <c r="C75" s="95" t="s">
        <v>85</v>
      </c>
      <c r="D75" s="95"/>
      <c r="E75" s="138"/>
      <c r="F75" s="139">
        <v>2003</v>
      </c>
      <c r="G75" s="139">
        <v>2004</v>
      </c>
      <c r="H75" s="139">
        <v>2005</v>
      </c>
      <c r="I75" s="139">
        <v>2006</v>
      </c>
      <c r="J75" s="139">
        <v>2007</v>
      </c>
      <c r="K75" s="139">
        <v>2008</v>
      </c>
      <c r="L75" s="139">
        <v>2009</v>
      </c>
      <c r="M75" s="139">
        <v>2010</v>
      </c>
      <c r="N75" s="139">
        <v>2011</v>
      </c>
      <c r="O75" s="139">
        <v>2012</v>
      </c>
      <c r="P75" s="139">
        <v>2013</v>
      </c>
      <c r="Q75" s="139">
        <v>2014</v>
      </c>
      <c r="R75" s="139">
        <v>2015</v>
      </c>
      <c r="S75" s="139">
        <v>2016</v>
      </c>
      <c r="T75" s="139">
        <v>2017</v>
      </c>
      <c r="U75" s="139">
        <v>2018</v>
      </c>
      <c r="V75" s="139">
        <v>2019</v>
      </c>
      <c r="W75" s="126"/>
      <c r="X75" s="126"/>
      <c r="Y75" s="126"/>
      <c r="Z75" s="126"/>
    </row>
    <row r="76" spans="1:26" x14ac:dyDescent="0.2">
      <c r="A76" s="99"/>
      <c r="B76" s="94" t="s">
        <v>7</v>
      </c>
      <c r="C76" s="96">
        <f>T76/S76-1</f>
        <v>7.695428095228074E-2</v>
      </c>
      <c r="D76" s="96"/>
      <c r="E76" s="140"/>
      <c r="F76" s="141">
        <f>T19</f>
        <v>2.643213193321186</v>
      </c>
      <c r="G76" s="141">
        <f>S19</f>
        <v>0.99528140382182217</v>
      </c>
      <c r="H76" s="141">
        <f>R19</f>
        <v>6.8845116227763334</v>
      </c>
      <c r="I76" s="141">
        <f>Q19</f>
        <v>4.6164022493254997</v>
      </c>
      <c r="J76" s="141">
        <f>P19</f>
        <v>2.9218055952469992</v>
      </c>
      <c r="K76" s="142">
        <f>O19</f>
        <v>3.2596642905986899</v>
      </c>
      <c r="L76" s="142">
        <f>N19</f>
        <v>4.1736267089999997</v>
      </c>
      <c r="M76" s="142">
        <f>M19</f>
        <v>4.0074853409999998</v>
      </c>
      <c r="N76" s="142">
        <f>L19</f>
        <v>4.7157125410000003</v>
      </c>
      <c r="O76" s="142">
        <f>K19</f>
        <v>1.4081201303664599</v>
      </c>
      <c r="P76" s="142">
        <f>J19</f>
        <v>4.8375559053228585</v>
      </c>
      <c r="Q76" s="142">
        <f>I19</f>
        <v>5.1447783769866895</v>
      </c>
      <c r="R76" s="142">
        <f>H19</f>
        <v>2.4100954551574167</v>
      </c>
      <c r="S76" s="142">
        <f>G19</f>
        <v>3.786651027</v>
      </c>
      <c r="T76" s="142">
        <f>F19</f>
        <v>4.0780500340000003</v>
      </c>
      <c r="U76" s="142">
        <f>E19</f>
        <v>3.2252589324439644</v>
      </c>
      <c r="V76" s="142">
        <f>D19</f>
        <v>2.196227881</v>
      </c>
      <c r="W76" s="126"/>
      <c r="X76" s="126"/>
      <c r="Y76" s="126"/>
      <c r="Z76" s="126"/>
    </row>
    <row r="77" spans="1:26" x14ac:dyDescent="0.2">
      <c r="A77" s="99"/>
      <c r="B77" s="94" t="s">
        <v>86</v>
      </c>
      <c r="C77" s="96">
        <f>T77/S77-1</f>
        <v>6.5470707839939468E-2</v>
      </c>
      <c r="D77" s="96"/>
      <c r="E77" s="140"/>
      <c r="F77" s="141">
        <f>T20</f>
        <v>3.239231854560277</v>
      </c>
      <c r="G77" s="141">
        <f>S20</f>
        <v>1.2064017016022088</v>
      </c>
      <c r="H77" s="141">
        <f>R20</f>
        <v>8.1958471699718256</v>
      </c>
      <c r="I77" s="141">
        <f>Q20</f>
        <v>5.3929932819223128</v>
      </c>
      <c r="J77" s="141">
        <f>P20</f>
        <v>3.3545414411561416</v>
      </c>
      <c r="K77" s="142">
        <f>O20</f>
        <v>3.6178294013304</v>
      </c>
      <c r="L77" s="142">
        <f>N20</f>
        <v>4.5763450756578941</v>
      </c>
      <c r="M77" s="142">
        <f>M20</f>
        <v>4.2952683183279738</v>
      </c>
      <c r="N77" s="142">
        <f>L20</f>
        <v>4.9173227747653803</v>
      </c>
      <c r="O77" s="142">
        <f>K20</f>
        <v>1.4339308863202238</v>
      </c>
      <c r="P77" s="142">
        <f>J20</f>
        <v>4.8864201063867263</v>
      </c>
      <c r="Q77" s="142">
        <f>I20</f>
        <v>5.1654401375368373</v>
      </c>
      <c r="R77" s="142">
        <f>H20</f>
        <v>2.4100954551574167</v>
      </c>
      <c r="S77" s="142">
        <f>G20</f>
        <v>3.775907065286078</v>
      </c>
      <c r="T77" s="142">
        <f>F20</f>
        <v>4.0231183735881864</v>
      </c>
      <c r="U77" s="142">
        <f>E20</f>
        <v>3.1558306579686537</v>
      </c>
      <c r="V77" s="142">
        <f>D20</f>
        <v>2.1314579379304304</v>
      </c>
      <c r="W77" s="126"/>
      <c r="X77" s="126"/>
      <c r="Y77" s="126"/>
      <c r="Z77" s="126"/>
    </row>
    <row r="78" spans="1:26" x14ac:dyDescent="0.2">
      <c r="A78" s="99"/>
      <c r="B78" s="97" t="s">
        <v>8</v>
      </c>
      <c r="C78" s="98"/>
      <c r="D78" s="98"/>
      <c r="E78" s="143"/>
      <c r="F78" s="144">
        <f>T21</f>
        <v>7.2637656744390044E-2</v>
      </c>
      <c r="G78" s="144">
        <f>S21</f>
        <v>2.6140710296313027E-2</v>
      </c>
      <c r="H78" s="144">
        <f>R21</f>
        <v>0.17184642860507049</v>
      </c>
      <c r="I78" s="144">
        <f>Q21</f>
        <v>0.11390930118995977</v>
      </c>
      <c r="J78" s="144">
        <f>P21</f>
        <v>6.5934156164894522E-2</v>
      </c>
      <c r="K78" s="144">
        <f>O21</f>
        <v>7.8669549047790333E-2</v>
      </c>
      <c r="L78" s="144">
        <f>N21</f>
        <v>0.10279385200871768</v>
      </c>
      <c r="M78" s="144">
        <f>M21</f>
        <v>9.8705279387702183E-2</v>
      </c>
      <c r="N78" s="144">
        <f>L21</f>
        <v>0.11949401241576731</v>
      </c>
      <c r="O78" s="144">
        <f>K21</f>
        <v>3.5314726756077851E-2</v>
      </c>
      <c r="P78" s="144">
        <f>J21</f>
        <v>0.12958872465467441</v>
      </c>
      <c r="Q78" s="144">
        <f>I21</f>
        <v>0.12843749892187162</v>
      </c>
      <c r="R78" s="144">
        <f>H21</f>
        <v>6.1313755201975823E-2</v>
      </c>
      <c r="S78" s="144">
        <f>G21</f>
        <v>9.9161448891008697E-2</v>
      </c>
      <c r="T78" s="144">
        <f>F21</f>
        <v>0.107031243602981</v>
      </c>
      <c r="U78" s="144">
        <f>E21</f>
        <v>8.4231391951465007E-2</v>
      </c>
      <c r="V78" s="144">
        <f>D21</f>
        <v>5.8251512257260427E-2</v>
      </c>
      <c r="W78" s="126"/>
      <c r="X78" s="126"/>
      <c r="Y78" s="126"/>
      <c r="Z78" s="126"/>
    </row>
    <row r="79" spans="1:26" x14ac:dyDescent="0.2">
      <c r="A79" s="99"/>
      <c r="B79" s="92"/>
      <c r="C79" s="92"/>
      <c r="D79" s="92"/>
      <c r="E79" s="136"/>
      <c r="F79" s="136"/>
      <c r="G79" s="136"/>
      <c r="H79" s="136"/>
      <c r="I79" s="136"/>
      <c r="J79" s="136"/>
      <c r="K79" s="136"/>
      <c r="L79" s="136"/>
      <c r="M79" s="136"/>
      <c r="N79" s="136"/>
      <c r="O79" s="136"/>
      <c r="P79" s="136"/>
      <c r="Q79" s="136"/>
      <c r="R79" s="136"/>
      <c r="S79" s="136"/>
      <c r="T79" s="136"/>
      <c r="U79" s="126"/>
      <c r="V79" s="126"/>
      <c r="W79" s="126"/>
      <c r="X79" s="126"/>
      <c r="Y79" s="126"/>
      <c r="Z79" s="126"/>
    </row>
    <row r="80" spans="1:26" x14ac:dyDescent="0.2">
      <c r="A80" s="99"/>
      <c r="B80" s="92"/>
      <c r="C80" s="92"/>
      <c r="D80" s="92"/>
      <c r="E80" s="136"/>
      <c r="F80" s="136"/>
      <c r="G80" s="136"/>
      <c r="H80" s="136"/>
      <c r="I80" s="136"/>
      <c r="J80" s="136"/>
      <c r="K80" s="136"/>
      <c r="L80" s="136"/>
      <c r="M80" s="136"/>
      <c r="N80" s="136"/>
      <c r="O80" s="136"/>
      <c r="P80" s="136"/>
      <c r="Q80" s="136"/>
      <c r="R80" s="136"/>
      <c r="S80" s="136"/>
      <c r="T80" s="136"/>
      <c r="U80" s="126"/>
      <c r="V80" s="126"/>
      <c r="W80" s="126"/>
      <c r="X80" s="126"/>
      <c r="Y80" s="126"/>
      <c r="Z80" s="126"/>
    </row>
    <row r="81" spans="1:26" x14ac:dyDescent="0.2">
      <c r="A81" s="99"/>
      <c r="B81" s="99"/>
      <c r="C81" s="99"/>
      <c r="D81" s="99"/>
      <c r="E81" s="126"/>
      <c r="F81" s="126"/>
      <c r="G81" s="126"/>
      <c r="H81" s="126"/>
      <c r="I81" s="126"/>
      <c r="J81" s="126"/>
      <c r="K81" s="126"/>
      <c r="L81" s="126"/>
      <c r="M81" s="126"/>
      <c r="N81" s="126"/>
      <c r="O81" s="126"/>
      <c r="P81" s="126"/>
      <c r="Q81" s="126"/>
      <c r="R81" s="126"/>
      <c r="S81" s="126"/>
      <c r="T81" s="126"/>
      <c r="U81" s="126"/>
      <c r="V81" s="126"/>
      <c r="W81" s="126"/>
      <c r="X81" s="126"/>
      <c r="Y81" s="126"/>
      <c r="Z81" s="126"/>
    </row>
    <row r="82" spans="1:26" x14ac:dyDescent="0.2">
      <c r="A82" s="99"/>
      <c r="B82" s="99"/>
      <c r="C82" s="99"/>
      <c r="D82" s="99"/>
      <c r="E82" s="126"/>
      <c r="F82" s="126"/>
      <c r="G82" s="126"/>
      <c r="H82" s="126"/>
      <c r="I82" s="126"/>
      <c r="J82" s="126"/>
      <c r="K82" s="126"/>
      <c r="L82" s="126"/>
      <c r="M82" s="126"/>
      <c r="N82" s="126"/>
      <c r="O82" s="126"/>
      <c r="P82" s="126"/>
      <c r="Q82" s="126"/>
      <c r="R82" s="126"/>
      <c r="S82" s="126"/>
      <c r="T82" s="126"/>
      <c r="U82" s="126"/>
      <c r="V82" s="126"/>
      <c r="W82" s="126"/>
      <c r="X82" s="126"/>
      <c r="Y82" s="126"/>
      <c r="Z82" s="126"/>
    </row>
    <row r="83" spans="1:26" x14ac:dyDescent="0.2">
      <c r="A83" s="99"/>
      <c r="B83" s="99"/>
      <c r="C83" s="99"/>
      <c r="D83" s="99"/>
      <c r="E83" s="126"/>
      <c r="F83" s="126"/>
      <c r="G83" s="126"/>
      <c r="H83" s="126"/>
      <c r="I83" s="126"/>
      <c r="J83" s="126"/>
      <c r="K83" s="126"/>
      <c r="L83" s="126"/>
      <c r="M83" s="126"/>
      <c r="N83" s="126"/>
      <c r="O83" s="126"/>
      <c r="P83" s="126"/>
      <c r="Q83" s="126"/>
      <c r="R83" s="126"/>
      <c r="S83" s="126"/>
      <c r="T83" s="126"/>
      <c r="U83" s="126"/>
      <c r="V83" s="126"/>
      <c r="W83" s="126"/>
      <c r="X83" s="126"/>
      <c r="Y83" s="126"/>
      <c r="Z83" s="126"/>
    </row>
    <row r="84" spans="1:26" x14ac:dyDescent="0.2">
      <c r="A84" s="99"/>
      <c r="B84" s="99"/>
      <c r="C84" s="99"/>
      <c r="D84" s="99"/>
      <c r="E84" s="126"/>
      <c r="F84" s="126"/>
      <c r="G84" s="126"/>
      <c r="H84" s="126"/>
      <c r="I84" s="126"/>
      <c r="J84" s="126"/>
      <c r="K84" s="126"/>
      <c r="L84" s="126"/>
      <c r="M84" s="126"/>
      <c r="N84" s="126"/>
      <c r="O84" s="126"/>
      <c r="P84" s="126"/>
      <c r="Q84" s="126"/>
      <c r="R84" s="126"/>
      <c r="S84" s="126"/>
      <c r="T84" s="126"/>
      <c r="U84" s="126"/>
      <c r="V84" s="126"/>
      <c r="W84" s="126"/>
      <c r="X84" s="126"/>
      <c r="Y84" s="126"/>
      <c r="Z84" s="126"/>
    </row>
    <row r="85" spans="1:26" x14ac:dyDescent="0.2">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row>
    <row r="86" spans="1:26" x14ac:dyDescent="0.2">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row>
    <row r="87" spans="1:26" x14ac:dyDescent="0.2">
      <c r="B87" s="99"/>
      <c r="C87" s="99"/>
      <c r="D87" s="99"/>
      <c r="E87" s="99"/>
      <c r="F87" s="99"/>
      <c r="G87" s="99"/>
      <c r="H87" s="99"/>
      <c r="I87" s="99"/>
      <c r="J87" s="99"/>
      <c r="K87" s="99"/>
      <c r="L87" s="99"/>
      <c r="M87" s="99"/>
      <c r="N87" s="99"/>
      <c r="O87" s="99"/>
      <c r="P87" s="99"/>
      <c r="Q87" s="99"/>
      <c r="R87" s="99"/>
      <c r="S87" s="99"/>
      <c r="T87" s="99"/>
      <c r="U87" s="99"/>
      <c r="V87" s="99"/>
      <c r="W87" s="99"/>
      <c r="X87" s="9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2:BC65"/>
  <sheetViews>
    <sheetView showGridLines="0" zoomScaleNormal="100" workbookViewId="0">
      <selection activeCell="D9" sqref="D9"/>
    </sheetView>
  </sheetViews>
  <sheetFormatPr defaultRowHeight="14.25" x14ac:dyDescent="0.2"/>
  <cols>
    <col min="1" max="1" width="9.140625" style="22"/>
    <col min="2" max="2" width="35.85546875" style="22" customWidth="1"/>
    <col min="3" max="5" width="8.140625" style="22" customWidth="1"/>
    <col min="6" max="7" width="9.140625" style="22" customWidth="1"/>
    <col min="8" max="24" width="9.140625" style="22"/>
    <col min="25" max="25" width="20.7109375" style="22" customWidth="1"/>
    <col min="26" max="16384" width="9.140625" style="22"/>
  </cols>
  <sheetData>
    <row r="2" spans="1:22" ht="15" x14ac:dyDescent="0.25">
      <c r="B2" s="56" t="s">
        <v>201</v>
      </c>
      <c r="C2" s="56"/>
      <c r="D2" s="56"/>
      <c r="E2" s="56"/>
      <c r="F2" s="57"/>
      <c r="G2" s="57"/>
      <c r="H2" s="57"/>
      <c r="I2" s="57"/>
      <c r="J2" s="57"/>
      <c r="K2" s="57"/>
      <c r="L2" s="57"/>
      <c r="M2" s="57"/>
      <c r="N2" s="57"/>
      <c r="O2" s="57"/>
      <c r="P2" s="57"/>
      <c r="Q2" s="57"/>
      <c r="R2" s="57"/>
      <c r="S2" s="57"/>
      <c r="T2" s="57"/>
      <c r="U2" s="57"/>
      <c r="V2" s="57"/>
    </row>
    <row r="3" spans="1:22" x14ac:dyDescent="0.2">
      <c r="B3" s="58" t="s">
        <v>90</v>
      </c>
      <c r="C3" s="58"/>
      <c r="D3" s="58"/>
      <c r="E3" s="58"/>
      <c r="F3" s="57"/>
      <c r="G3" s="57"/>
      <c r="H3" s="57"/>
      <c r="I3" s="57"/>
      <c r="J3" s="57"/>
      <c r="K3" s="57"/>
      <c r="L3" s="57"/>
      <c r="M3" s="57"/>
      <c r="N3" s="57"/>
      <c r="O3" s="57"/>
      <c r="P3" s="57"/>
      <c r="Q3" s="57"/>
      <c r="R3" s="57"/>
      <c r="S3" s="57"/>
      <c r="T3" s="57"/>
      <c r="U3" s="57"/>
      <c r="V3" s="57"/>
    </row>
    <row r="4" spans="1:22" ht="30" customHeight="1" x14ac:dyDescent="0.2">
      <c r="B4" s="59" t="s">
        <v>78</v>
      </c>
      <c r="C4" s="60" t="s">
        <v>200</v>
      </c>
      <c r="D4" s="60">
        <v>2019</v>
      </c>
      <c r="E4" s="60">
        <v>2018</v>
      </c>
      <c r="F4" s="61">
        <v>2017</v>
      </c>
      <c r="G4" s="61">
        <v>2016</v>
      </c>
      <c r="H4" s="61">
        <v>2015</v>
      </c>
      <c r="I4" s="61">
        <v>2014</v>
      </c>
      <c r="J4" s="61">
        <v>2013</v>
      </c>
      <c r="K4" s="61">
        <v>2012</v>
      </c>
      <c r="L4" s="61">
        <v>2011</v>
      </c>
      <c r="M4" s="61">
        <v>2010</v>
      </c>
      <c r="N4" s="61">
        <v>2009</v>
      </c>
      <c r="O4" s="61">
        <v>2008</v>
      </c>
      <c r="P4" s="61">
        <v>2007</v>
      </c>
      <c r="Q4" s="61">
        <v>2006</v>
      </c>
      <c r="R4" s="61">
        <v>2005</v>
      </c>
      <c r="S4" s="61">
        <v>2004</v>
      </c>
      <c r="T4" s="61">
        <v>2003</v>
      </c>
      <c r="U4" s="61">
        <v>2002</v>
      </c>
      <c r="V4" s="61">
        <v>2001</v>
      </c>
    </row>
    <row r="5" spans="1:22" x14ac:dyDescent="0.2">
      <c r="B5" s="62" t="s">
        <v>79</v>
      </c>
      <c r="C5" s="113">
        <f>D5/E5-1</f>
        <v>-0.14131195600212243</v>
      </c>
      <c r="D5" s="146">
        <v>1576.8871039999999</v>
      </c>
      <c r="E5" s="63">
        <v>1836.391126</v>
      </c>
      <c r="F5" s="64">
        <v>2055.195397</v>
      </c>
      <c r="G5" s="161">
        <v>2357.2697750000002</v>
      </c>
      <c r="H5" s="63">
        <v>2885.8706000000002</v>
      </c>
      <c r="I5" s="63">
        <v>3381.5404629999998</v>
      </c>
      <c r="J5" s="63">
        <v>3808.5726909999998</v>
      </c>
      <c r="K5" s="63">
        <v>4373.0611209999997</v>
      </c>
      <c r="L5" s="64">
        <v>4836.4187449999999</v>
      </c>
      <c r="M5" s="64">
        <v>5502.4827310000001</v>
      </c>
      <c r="N5" s="64">
        <v>6107.1977749999996</v>
      </c>
      <c r="O5" s="64">
        <v>7068.6698980000001</v>
      </c>
      <c r="P5" s="64">
        <v>9050.3768670000009</v>
      </c>
      <c r="Q5" s="63">
        <v>9804.0292690000006</v>
      </c>
      <c r="R5" s="63">
        <v>10788.637825</v>
      </c>
      <c r="S5" s="63">
        <v>11679.534269</v>
      </c>
      <c r="T5" s="63">
        <v>11911.940474000001</v>
      </c>
      <c r="U5" s="63">
        <v>12653.867279</v>
      </c>
      <c r="V5" s="63">
        <v>13517.954288000001</v>
      </c>
    </row>
    <row r="6" spans="1:22" x14ac:dyDescent="0.2">
      <c r="B6" s="59" t="s">
        <v>169</v>
      </c>
      <c r="C6" s="114">
        <f t="shared" ref="C6" si="0">D6/E6-1</f>
        <v>-0.23506365756686831</v>
      </c>
      <c r="D6" s="147">
        <v>158.04055500000001</v>
      </c>
      <c r="E6" s="66">
        <v>206.60615300000001</v>
      </c>
      <c r="F6" s="108">
        <v>250.086637</v>
      </c>
      <c r="G6" s="108">
        <v>300.075761</v>
      </c>
      <c r="H6" s="66">
        <v>356.81805800000001</v>
      </c>
      <c r="I6" s="66">
        <v>397.94888400000002</v>
      </c>
      <c r="J6" s="66">
        <v>467.277039</v>
      </c>
      <c r="K6" s="66"/>
      <c r="L6" s="66"/>
      <c r="M6" s="66"/>
      <c r="N6" s="66"/>
      <c r="O6" s="66"/>
      <c r="P6" s="66"/>
      <c r="Q6" s="66"/>
      <c r="R6" s="66"/>
      <c r="S6" s="66"/>
      <c r="T6" s="66"/>
      <c r="U6" s="66"/>
      <c r="V6" s="66"/>
    </row>
    <row r="7" spans="1:22" s="71" customFormat="1" ht="15" x14ac:dyDescent="0.25">
      <c r="A7" s="22"/>
      <c r="B7" s="68" t="s">
        <v>168</v>
      </c>
      <c r="C7" s="115">
        <f>D7/E7-1</f>
        <v>-0.1507929658872541</v>
      </c>
      <c r="D7" s="134">
        <v>1734.9276600000001</v>
      </c>
      <c r="E7" s="69">
        <v>2042.9972789999999</v>
      </c>
      <c r="F7" s="70">
        <v>2305.2820339999998</v>
      </c>
      <c r="G7" s="164">
        <v>2657.3455359999998</v>
      </c>
      <c r="H7" s="69">
        <v>3242.6886589999999</v>
      </c>
      <c r="I7" s="69">
        <v>3779.4893480000001</v>
      </c>
      <c r="J7" s="69">
        <v>4275.8497299999999</v>
      </c>
      <c r="K7" s="69">
        <v>4373.0611209999997</v>
      </c>
      <c r="L7" s="70">
        <v>4836.4187449999999</v>
      </c>
      <c r="M7" s="70">
        <v>5502.4827310000001</v>
      </c>
      <c r="N7" s="70">
        <v>6107.1977749999996</v>
      </c>
      <c r="O7" s="70">
        <v>7068.6698980000001</v>
      </c>
      <c r="P7" s="70">
        <v>9050.3768670000009</v>
      </c>
      <c r="Q7" s="69">
        <v>9804.0292690000006</v>
      </c>
      <c r="R7" s="69">
        <v>10788.637825</v>
      </c>
      <c r="S7" s="69">
        <v>11679.534269</v>
      </c>
      <c r="T7" s="69">
        <v>11911.940474000001</v>
      </c>
      <c r="U7" s="69">
        <v>12653.867279</v>
      </c>
      <c r="V7" s="69">
        <v>13517.954288000001</v>
      </c>
    </row>
    <row r="8" spans="1:22" x14ac:dyDescent="0.2">
      <c r="B8" s="59" t="s">
        <v>4</v>
      </c>
      <c r="C8" s="114"/>
      <c r="D8" s="114"/>
      <c r="E8" s="65"/>
      <c r="F8" s="66"/>
      <c r="G8" s="66"/>
      <c r="H8" s="66"/>
      <c r="I8" s="66"/>
      <c r="J8" s="66"/>
      <c r="K8" s="66"/>
      <c r="L8" s="66"/>
      <c r="M8" s="66"/>
      <c r="N8" s="66"/>
      <c r="O8" s="66"/>
      <c r="P8" s="66"/>
      <c r="Q8" s="66"/>
      <c r="R8" s="66"/>
      <c r="S8" s="66"/>
      <c r="T8" s="66"/>
      <c r="U8" s="66"/>
      <c r="V8" s="66"/>
    </row>
    <row r="9" spans="1:22" ht="22.5" x14ac:dyDescent="0.2">
      <c r="B9" s="73" t="s">
        <v>3</v>
      </c>
      <c r="C9" s="113">
        <f>D9/E9-1</f>
        <v>-5.2005502029291883E-2</v>
      </c>
      <c r="D9" s="148">
        <v>1647.578098</v>
      </c>
      <c r="E9" s="64">
        <v>1737.961667</v>
      </c>
      <c r="F9" s="64">
        <v>1690.1736619999999</v>
      </c>
      <c r="G9" s="110">
        <v>1624.319821</v>
      </c>
      <c r="H9" s="63">
        <v>1814.4035899999999</v>
      </c>
      <c r="I9" s="63">
        <v>1912.603194</v>
      </c>
      <c r="J9" s="63">
        <v>1966.8823769999999</v>
      </c>
      <c r="K9" s="63">
        <v>2094.0015189999999</v>
      </c>
      <c r="L9" s="63">
        <v>2187.8984220000002</v>
      </c>
      <c r="M9" s="63">
        <v>2371.302913</v>
      </c>
      <c r="N9" s="63">
        <v>2472.8036609999999</v>
      </c>
      <c r="O9" s="63">
        <v>2690.8195329999999</v>
      </c>
      <c r="P9" s="63">
        <v>3267.894452</v>
      </c>
      <c r="Q9" s="63"/>
      <c r="R9" s="63"/>
      <c r="S9" s="63"/>
      <c r="T9" s="63"/>
      <c r="U9" s="63"/>
      <c r="V9" s="63"/>
    </row>
    <row r="10" spans="1:22" ht="22.5" x14ac:dyDescent="0.2">
      <c r="B10" s="75" t="s">
        <v>148</v>
      </c>
      <c r="C10" s="114">
        <f>D10/E10-1</f>
        <v>-5.9368566153463198E-2</v>
      </c>
      <c r="D10" s="149">
        <v>1599.5903860000001</v>
      </c>
      <c r="E10" s="108">
        <v>1700.5495759999999</v>
      </c>
      <c r="F10" s="108">
        <v>1666.837931</v>
      </c>
      <c r="G10" s="111">
        <v>1619.461436</v>
      </c>
      <c r="H10" s="66">
        <v>1814.4035899999999</v>
      </c>
      <c r="I10" s="66">
        <v>1920.2843319999999</v>
      </c>
      <c r="J10" s="66">
        <v>1986.7498760000001</v>
      </c>
      <c r="K10" s="66">
        <v>2132.3844389999999</v>
      </c>
      <c r="L10" s="66">
        <v>2281.4373529999998</v>
      </c>
      <c r="M10" s="66">
        <v>2541.5894029999999</v>
      </c>
      <c r="N10" s="66">
        <v>2711.4075229999999</v>
      </c>
      <c r="O10" s="66">
        <v>2986.4811690000001</v>
      </c>
      <c r="P10" s="66">
        <v>3751.8880049999998</v>
      </c>
      <c r="Q10" s="66"/>
      <c r="R10" s="66"/>
      <c r="S10" s="66"/>
      <c r="T10" s="66"/>
      <c r="U10" s="66"/>
      <c r="V10" s="66"/>
    </row>
    <row r="11" spans="1:22" s="79" customFormat="1" x14ac:dyDescent="0.2">
      <c r="A11" s="22"/>
      <c r="B11" s="76" t="s">
        <v>174</v>
      </c>
      <c r="C11" s="77"/>
      <c r="D11" s="77"/>
      <c r="E11" s="77"/>
      <c r="F11" s="78"/>
      <c r="G11" s="78"/>
      <c r="H11" s="78"/>
      <c r="I11" s="78"/>
      <c r="J11" s="78"/>
      <c r="K11" s="78"/>
      <c r="L11" s="78"/>
      <c r="M11" s="78"/>
      <c r="N11" s="78"/>
      <c r="O11" s="78"/>
      <c r="P11" s="78"/>
      <c r="Q11" s="78"/>
      <c r="R11" s="78"/>
      <c r="S11" s="78"/>
      <c r="T11" s="78"/>
      <c r="U11" s="78"/>
    </row>
    <row r="12" spans="1:22" s="79" customFormat="1" x14ac:dyDescent="0.2">
      <c r="A12" s="22"/>
      <c r="B12" s="24" t="s">
        <v>175</v>
      </c>
      <c r="C12" s="77"/>
      <c r="D12" s="77"/>
      <c r="E12" s="77"/>
      <c r="F12" s="78"/>
      <c r="G12" s="78"/>
      <c r="H12" s="78"/>
      <c r="I12" s="78"/>
      <c r="J12" s="78"/>
      <c r="K12" s="78"/>
      <c r="L12" s="78"/>
      <c r="M12" s="78"/>
      <c r="N12" s="78"/>
      <c r="O12" s="78"/>
      <c r="P12" s="78"/>
      <c r="Q12" s="78"/>
      <c r="R12" s="78"/>
      <c r="S12" s="78"/>
      <c r="T12" s="78"/>
      <c r="U12" s="78"/>
    </row>
    <row r="13" spans="1:22" s="79" customFormat="1" x14ac:dyDescent="0.2">
      <c r="A13" s="22"/>
      <c r="B13" s="24"/>
      <c r="C13" s="77"/>
      <c r="D13" s="77"/>
      <c r="E13" s="77"/>
      <c r="F13" s="78"/>
      <c r="G13" s="78"/>
      <c r="H13" s="78"/>
      <c r="I13" s="78"/>
      <c r="J13" s="78"/>
      <c r="K13" s="78"/>
      <c r="L13" s="78"/>
      <c r="M13" s="78"/>
      <c r="N13" s="78"/>
      <c r="O13" s="78"/>
      <c r="P13" s="78"/>
      <c r="Q13" s="78"/>
      <c r="R13" s="78"/>
      <c r="S13" s="78"/>
      <c r="T13" s="78"/>
      <c r="U13" s="78"/>
    </row>
    <row r="14" spans="1:22" ht="15" x14ac:dyDescent="0.25">
      <c r="B14" s="56" t="s">
        <v>202</v>
      </c>
      <c r="C14" s="56"/>
      <c r="D14" s="56"/>
      <c r="E14" s="56"/>
      <c r="F14" s="57"/>
      <c r="G14" s="57"/>
      <c r="H14" s="57"/>
      <c r="I14" s="57"/>
      <c r="J14" s="57"/>
      <c r="K14" s="57"/>
      <c r="L14" s="57"/>
      <c r="M14" s="57"/>
      <c r="N14" s="57"/>
      <c r="O14" s="57"/>
      <c r="P14" s="57"/>
      <c r="Q14" s="57"/>
      <c r="R14" s="57"/>
      <c r="S14" s="57"/>
      <c r="T14" s="57"/>
      <c r="U14" s="57"/>
      <c r="V14" s="57"/>
    </row>
    <row r="15" spans="1:22" x14ac:dyDescent="0.2">
      <c r="B15" s="58" t="s">
        <v>91</v>
      </c>
      <c r="C15" s="58"/>
      <c r="D15" s="58"/>
      <c r="E15" s="58"/>
      <c r="F15" s="57"/>
      <c r="G15" s="57"/>
      <c r="H15" s="57"/>
      <c r="I15" s="57"/>
      <c r="J15" s="57"/>
      <c r="K15" s="57"/>
      <c r="L15" s="57"/>
      <c r="M15" s="57"/>
      <c r="N15" s="57"/>
      <c r="O15" s="57"/>
      <c r="P15" s="57"/>
      <c r="Q15" s="57"/>
      <c r="R15" s="57"/>
      <c r="S15" s="57"/>
      <c r="T15" s="57"/>
      <c r="U15" s="57"/>
      <c r="V15" s="57"/>
    </row>
    <row r="16" spans="1:22" ht="30" customHeight="1" x14ac:dyDescent="0.2">
      <c r="B16" s="59" t="s">
        <v>80</v>
      </c>
      <c r="C16" s="60" t="s">
        <v>200</v>
      </c>
      <c r="D16" s="60">
        <v>2019</v>
      </c>
      <c r="E16" s="60">
        <v>2018</v>
      </c>
      <c r="F16" s="61">
        <v>2017</v>
      </c>
      <c r="G16" s="61">
        <v>2016</v>
      </c>
      <c r="H16" s="61">
        <v>2015</v>
      </c>
      <c r="I16" s="61">
        <v>2014</v>
      </c>
      <c r="J16" s="61">
        <v>2013</v>
      </c>
      <c r="K16" s="61">
        <v>2012</v>
      </c>
      <c r="L16" s="61">
        <v>2011</v>
      </c>
      <c r="M16" s="61">
        <v>2010</v>
      </c>
      <c r="N16" s="61">
        <v>2009</v>
      </c>
      <c r="O16" s="61">
        <v>2008</v>
      </c>
      <c r="P16" s="61">
        <v>2007</v>
      </c>
      <c r="Q16" s="61">
        <v>2006</v>
      </c>
      <c r="R16" s="61">
        <v>2005</v>
      </c>
      <c r="S16" s="61">
        <v>2004</v>
      </c>
      <c r="T16" s="61">
        <v>2003</v>
      </c>
      <c r="U16" s="61">
        <v>2002</v>
      </c>
      <c r="V16" s="61">
        <v>2001</v>
      </c>
    </row>
    <row r="17" spans="1:55" x14ac:dyDescent="0.2">
      <c r="B17" s="62" t="s">
        <v>88</v>
      </c>
      <c r="C17" s="113">
        <f>D17/E17-1</f>
        <v>-1.8846744109532465E-2</v>
      </c>
      <c r="D17" s="146">
        <v>11163.140767000001</v>
      </c>
      <c r="E17" s="161">
        <v>11377.570935</v>
      </c>
      <c r="F17" s="161">
        <v>11181.898664</v>
      </c>
      <c r="G17" s="161">
        <v>11389.823286000001</v>
      </c>
      <c r="H17" s="161">
        <v>11576.926514999999</v>
      </c>
      <c r="I17" s="182">
        <v>12173.720112999999</v>
      </c>
      <c r="J17" s="182">
        <v>12563.376372000001</v>
      </c>
      <c r="K17" s="182">
        <v>14949.018161</v>
      </c>
      <c r="L17" s="161">
        <v>16464.541857</v>
      </c>
      <c r="M17" s="161">
        <v>17067.648859000001</v>
      </c>
      <c r="N17" s="161">
        <v>16686.024844</v>
      </c>
      <c r="O17" s="161">
        <v>16692.535065</v>
      </c>
      <c r="P17" s="161">
        <v>17510.219136</v>
      </c>
      <c r="Q17" s="182">
        <v>15778.218225000001</v>
      </c>
      <c r="R17" s="182">
        <v>14525.764872</v>
      </c>
      <c r="S17" s="182">
        <v>12773.707536</v>
      </c>
      <c r="T17" s="182">
        <v>11650.866814000001</v>
      </c>
      <c r="U17" s="182">
        <v>10065.367700999999</v>
      </c>
      <c r="V17" s="182">
        <v>8627.8732839999993</v>
      </c>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row>
    <row r="18" spans="1:55" x14ac:dyDescent="0.2">
      <c r="B18" s="59" t="s">
        <v>170</v>
      </c>
      <c r="C18" s="114">
        <f t="shared" ref="C18:C19" si="1">D18/E18-1</f>
        <v>-3.3736217548119285E-2</v>
      </c>
      <c r="D18" s="147">
        <v>1474.2833840000001</v>
      </c>
      <c r="E18" s="183">
        <v>1525.7566420000001</v>
      </c>
      <c r="F18" s="183">
        <v>1545.4815739999999</v>
      </c>
      <c r="G18" s="183">
        <v>1454.3973370000001</v>
      </c>
      <c r="H18" s="183">
        <v>1417.8239599999999</v>
      </c>
      <c r="I18" s="183">
        <v>1649.116381</v>
      </c>
      <c r="J18" s="183">
        <v>1609.0121469999999</v>
      </c>
      <c r="K18" s="183"/>
      <c r="L18" s="183"/>
      <c r="M18" s="183"/>
      <c r="N18" s="183"/>
      <c r="O18" s="183"/>
      <c r="P18" s="183"/>
      <c r="Q18" s="183"/>
      <c r="R18" s="183"/>
      <c r="S18" s="183"/>
      <c r="T18" s="183"/>
      <c r="U18" s="183"/>
      <c r="V18" s="183"/>
      <c r="W18" s="181"/>
      <c r="X18" s="181"/>
      <c r="Y18" s="181"/>
      <c r="Z18" s="181"/>
      <c r="AA18" s="181"/>
      <c r="AB18" s="181"/>
      <c r="AC18" s="181"/>
      <c r="AD18" s="181"/>
      <c r="AE18" s="181"/>
      <c r="AF18" s="181"/>
      <c r="AG18" s="181"/>
      <c r="AH18" s="181"/>
      <c r="AI18" s="181"/>
      <c r="AJ18" s="181"/>
      <c r="AK18" s="181"/>
      <c r="AL18" s="181"/>
      <c r="AM18" s="181"/>
      <c r="AN18" s="181"/>
      <c r="AO18" s="181"/>
    </row>
    <row r="19" spans="1:55" x14ac:dyDescent="0.2">
      <c r="B19" s="68" t="s">
        <v>171</v>
      </c>
      <c r="C19" s="115">
        <f t="shared" si="1"/>
        <v>-2.0607352980325011E-2</v>
      </c>
      <c r="D19" s="134">
        <v>12637.424150999999</v>
      </c>
      <c r="E19" s="184">
        <v>12903.327577</v>
      </c>
      <c r="F19" s="184">
        <v>12727.380238</v>
      </c>
      <c r="G19" s="184">
        <v>12844.220622999999</v>
      </c>
      <c r="H19" s="184">
        <v>12994.750475999999</v>
      </c>
      <c r="I19" s="184">
        <v>13822.836493999999</v>
      </c>
      <c r="J19" s="184">
        <v>14172.388519</v>
      </c>
      <c r="K19" s="184">
        <v>14949.018161</v>
      </c>
      <c r="L19" s="164">
        <v>16464.541857</v>
      </c>
      <c r="M19" s="164">
        <v>17067.648859000001</v>
      </c>
      <c r="N19" s="164">
        <v>16686.024844</v>
      </c>
      <c r="O19" s="164">
        <v>16692.535065</v>
      </c>
      <c r="P19" s="164">
        <v>17510.219136</v>
      </c>
      <c r="Q19" s="184">
        <v>15778.218225000001</v>
      </c>
      <c r="R19" s="184">
        <v>14525.764872</v>
      </c>
      <c r="S19" s="184">
        <v>12773.707536</v>
      </c>
      <c r="T19" s="184">
        <v>11650.866814000001</v>
      </c>
      <c r="U19" s="184">
        <v>10065.367700999999</v>
      </c>
      <c r="V19" s="184">
        <v>8627.8732839999993</v>
      </c>
      <c r="W19" s="181"/>
      <c r="X19" s="181"/>
      <c r="Y19" s="181"/>
      <c r="Z19" s="181"/>
      <c r="AA19" s="181"/>
      <c r="AB19" s="181"/>
      <c r="AC19" s="181"/>
      <c r="AD19" s="181"/>
      <c r="AE19" s="181"/>
      <c r="AF19" s="181"/>
      <c r="AG19" s="181"/>
      <c r="AH19" s="181"/>
      <c r="AI19" s="181"/>
      <c r="AJ19" s="181"/>
      <c r="AK19" s="181"/>
      <c r="AL19" s="181"/>
      <c r="AM19" s="181"/>
      <c r="AN19" s="181"/>
      <c r="AO19" s="181"/>
    </row>
    <row r="20" spans="1:55" x14ac:dyDescent="0.2">
      <c r="B20" s="72" t="s">
        <v>4</v>
      </c>
      <c r="C20" s="109"/>
      <c r="D20" s="185"/>
      <c r="E20" s="186"/>
      <c r="F20" s="187"/>
      <c r="G20" s="187"/>
      <c r="H20" s="183"/>
      <c r="I20" s="183"/>
      <c r="J20" s="183"/>
      <c r="K20" s="183"/>
      <c r="L20" s="183"/>
      <c r="M20" s="183"/>
      <c r="N20" s="183"/>
      <c r="O20" s="183"/>
      <c r="P20" s="183"/>
      <c r="Q20" s="183"/>
      <c r="R20" s="183"/>
      <c r="S20" s="183"/>
      <c r="T20" s="183"/>
      <c r="U20" s="183"/>
      <c r="V20" s="183"/>
      <c r="W20" s="181"/>
      <c r="X20" s="181"/>
      <c r="Y20" s="181"/>
      <c r="Z20" s="181"/>
      <c r="AA20" s="181"/>
      <c r="AB20" s="181"/>
      <c r="AC20" s="181"/>
      <c r="AD20" s="181"/>
      <c r="AE20" s="181"/>
      <c r="AF20" s="181"/>
      <c r="AG20" s="181"/>
      <c r="AH20" s="181"/>
      <c r="AI20" s="181"/>
      <c r="AJ20" s="181"/>
      <c r="AK20" s="181"/>
      <c r="AL20" s="181"/>
      <c r="AM20" s="181"/>
      <c r="AN20" s="181"/>
      <c r="AO20" s="181"/>
    </row>
    <row r="21" spans="1:55" ht="22.5" x14ac:dyDescent="0.2">
      <c r="B21" s="73" t="s">
        <v>5</v>
      </c>
      <c r="C21" s="113">
        <f>D21/E21-1</f>
        <v>-2.0459329895643585E-2</v>
      </c>
      <c r="D21" s="146">
        <v>1329.939259</v>
      </c>
      <c r="E21" s="161">
        <v>1357.7172439999999</v>
      </c>
      <c r="F21" s="161">
        <v>1344.2877249999999</v>
      </c>
      <c r="G21" s="161">
        <v>1366.8466450000001</v>
      </c>
      <c r="H21" s="161">
        <v>1385.7155660000001</v>
      </c>
      <c r="I21" s="182">
        <v>1484.466713</v>
      </c>
      <c r="J21" s="182">
        <v>1527.633726</v>
      </c>
      <c r="K21" s="182">
        <v>1816.7863319999999</v>
      </c>
      <c r="L21" s="182">
        <v>1875.892726</v>
      </c>
      <c r="M21" s="182">
        <v>2079.493974</v>
      </c>
      <c r="N21" s="182">
        <v>2216.8819440000002</v>
      </c>
      <c r="O21" s="182">
        <v>2446.9350939999999</v>
      </c>
      <c r="P21" s="182">
        <v>2875.6007770000001</v>
      </c>
      <c r="Q21" s="182"/>
      <c r="R21" s="182"/>
      <c r="S21" s="182"/>
      <c r="T21" s="182"/>
      <c r="U21" s="182"/>
      <c r="V21" s="182"/>
      <c r="W21" s="181"/>
      <c r="X21" s="181"/>
      <c r="Y21" s="181"/>
      <c r="Z21" s="181"/>
      <c r="AA21" s="181"/>
      <c r="AB21" s="181"/>
      <c r="AC21" s="181"/>
      <c r="AD21" s="181"/>
      <c r="AE21" s="181"/>
      <c r="AF21" s="181"/>
      <c r="AG21" s="181"/>
      <c r="AH21" s="181"/>
      <c r="AI21" s="181"/>
      <c r="AJ21" s="181"/>
      <c r="AK21" s="181"/>
      <c r="AL21" s="181"/>
      <c r="AM21" s="181"/>
      <c r="AN21" s="181"/>
      <c r="AO21" s="181"/>
    </row>
    <row r="22" spans="1:55" ht="22.5" x14ac:dyDescent="0.2">
      <c r="B22" s="75" t="s">
        <v>149</v>
      </c>
      <c r="C22" s="114">
        <f>D22/E22-1</f>
        <v>-2.8067412820115045E-2</v>
      </c>
      <c r="D22" s="147">
        <v>1291.203164</v>
      </c>
      <c r="E22" s="163">
        <v>1328.490454</v>
      </c>
      <c r="F22" s="183">
        <v>1325.727539</v>
      </c>
      <c r="G22" s="183">
        <v>1362.7583689999999</v>
      </c>
      <c r="H22" s="183">
        <v>1385.7155660000001</v>
      </c>
      <c r="I22" s="183">
        <v>1490.4284270000001</v>
      </c>
      <c r="J22" s="183">
        <v>1740.687146</v>
      </c>
      <c r="K22" s="183">
        <v>1850.087914</v>
      </c>
      <c r="L22" s="183">
        <v>1956.092519</v>
      </c>
      <c r="M22" s="183">
        <v>2228.8252670000002</v>
      </c>
      <c r="N22" s="183">
        <v>2430.7916049999999</v>
      </c>
      <c r="O22" s="183">
        <v>2715.7992170000002</v>
      </c>
      <c r="P22" s="183">
        <v>3301.49343</v>
      </c>
      <c r="Q22" s="183"/>
      <c r="R22" s="183"/>
      <c r="S22" s="183"/>
      <c r="T22" s="183"/>
      <c r="U22" s="183"/>
      <c r="V22" s="183"/>
      <c r="W22" s="181"/>
      <c r="X22" s="181"/>
      <c r="Y22" s="181"/>
      <c r="Z22" s="181"/>
      <c r="AA22" s="181"/>
      <c r="AB22" s="181"/>
      <c r="AC22" s="181"/>
      <c r="AD22" s="181"/>
      <c r="AE22" s="181"/>
      <c r="AF22" s="181"/>
      <c r="AG22" s="181"/>
      <c r="AH22" s="181"/>
      <c r="AI22" s="181"/>
      <c r="AJ22" s="181"/>
      <c r="AK22" s="181"/>
      <c r="AL22" s="181"/>
      <c r="AM22" s="181"/>
      <c r="AN22" s="181"/>
      <c r="AO22" s="181"/>
    </row>
    <row r="23" spans="1:55" s="79" customFormat="1" x14ac:dyDescent="0.2">
      <c r="A23" s="22"/>
      <c r="B23" s="76" t="s">
        <v>174</v>
      </c>
      <c r="C23" s="77"/>
      <c r="D23" s="77"/>
      <c r="E23" s="77"/>
      <c r="F23" s="78"/>
      <c r="G23" s="78"/>
      <c r="H23" s="78"/>
      <c r="I23" s="78"/>
      <c r="J23" s="78"/>
      <c r="K23" s="78"/>
      <c r="L23" s="78"/>
      <c r="M23" s="78"/>
      <c r="N23" s="78"/>
      <c r="O23" s="78"/>
      <c r="P23" s="78"/>
      <c r="Q23" s="78"/>
      <c r="R23" s="78"/>
      <c r="S23" s="78"/>
      <c r="T23" s="78"/>
      <c r="U23" s="78"/>
    </row>
    <row r="24" spans="1:55" s="79" customFormat="1" x14ac:dyDescent="0.2">
      <c r="A24" s="22"/>
      <c r="B24" s="24" t="s">
        <v>173</v>
      </c>
      <c r="C24" s="77"/>
      <c r="D24" s="77"/>
      <c r="E24" s="77"/>
      <c r="F24" s="78"/>
      <c r="G24" s="78"/>
      <c r="H24" s="78"/>
      <c r="I24" s="78"/>
      <c r="J24" s="78"/>
      <c r="K24" s="78"/>
      <c r="L24" s="78"/>
      <c r="M24" s="78"/>
      <c r="N24" s="78"/>
      <c r="O24" s="78"/>
      <c r="P24" s="78"/>
      <c r="Q24" s="78"/>
      <c r="R24" s="78"/>
      <c r="S24" s="78"/>
      <c r="T24" s="78"/>
      <c r="U24" s="78"/>
    </row>
    <row r="25" spans="1:55" s="79" customFormat="1" x14ac:dyDescent="0.2">
      <c r="A25" s="78"/>
      <c r="B25" s="78"/>
      <c r="C25" s="78"/>
      <c r="D25" s="78"/>
      <c r="E25" s="78"/>
      <c r="F25" s="78"/>
      <c r="G25" s="78"/>
      <c r="H25" s="78"/>
      <c r="I25" s="78"/>
      <c r="J25" s="78"/>
      <c r="K25" s="78"/>
      <c r="L25" s="78"/>
      <c r="M25" s="78"/>
      <c r="N25" s="78"/>
      <c r="O25" s="78"/>
      <c r="P25" s="78"/>
      <c r="Q25" s="78"/>
      <c r="R25" s="78"/>
      <c r="S25" s="78"/>
      <c r="T25" s="78"/>
      <c r="U25" s="78"/>
    </row>
    <row r="26" spans="1:55" ht="15" x14ac:dyDescent="0.25">
      <c r="B26" s="56" t="s">
        <v>203</v>
      </c>
      <c r="C26" s="56"/>
      <c r="D26" s="56"/>
      <c r="E26" s="56"/>
      <c r="F26" s="57"/>
      <c r="G26" s="57"/>
      <c r="H26" s="57"/>
      <c r="I26" s="57"/>
      <c r="J26" s="57"/>
      <c r="K26" s="57"/>
      <c r="L26" s="57"/>
      <c r="M26" s="57"/>
      <c r="N26" s="57"/>
      <c r="O26" s="57"/>
      <c r="P26" s="57"/>
      <c r="Q26" s="57"/>
      <c r="R26" s="57"/>
      <c r="S26" s="57"/>
      <c r="T26" s="57"/>
      <c r="U26" s="57"/>
      <c r="V26" s="57"/>
    </row>
    <row r="27" spans="1:55" x14ac:dyDescent="0.2">
      <c r="B27" s="58" t="s">
        <v>92</v>
      </c>
      <c r="C27" s="58"/>
      <c r="D27" s="58"/>
      <c r="E27" s="58"/>
      <c r="F27" s="57"/>
      <c r="G27" s="57"/>
      <c r="H27" s="57"/>
      <c r="I27" s="57"/>
      <c r="J27" s="57"/>
      <c r="K27" s="57"/>
      <c r="L27" s="57"/>
      <c r="M27" s="57"/>
      <c r="N27" s="57"/>
      <c r="O27" s="57"/>
      <c r="P27" s="57"/>
      <c r="Q27" s="57"/>
      <c r="R27" s="57"/>
      <c r="S27" s="57"/>
      <c r="T27" s="57"/>
      <c r="U27" s="57"/>
      <c r="V27" s="57"/>
    </row>
    <row r="28" spans="1:55" ht="30" customHeight="1" x14ac:dyDescent="0.2">
      <c r="B28" s="59" t="s">
        <v>80</v>
      </c>
      <c r="C28" s="60" t="s">
        <v>200</v>
      </c>
      <c r="D28" s="60">
        <v>2019</v>
      </c>
      <c r="E28" s="60">
        <v>2018</v>
      </c>
      <c r="F28" s="61">
        <v>2017</v>
      </c>
      <c r="G28" s="61">
        <v>2016</v>
      </c>
      <c r="H28" s="61">
        <v>2015</v>
      </c>
      <c r="I28" s="61">
        <v>2014</v>
      </c>
      <c r="J28" s="61">
        <v>2013</v>
      </c>
      <c r="K28" s="61">
        <v>2012</v>
      </c>
      <c r="L28" s="61">
        <v>2011</v>
      </c>
      <c r="M28" s="61">
        <v>2010</v>
      </c>
      <c r="N28" s="61">
        <v>2009</v>
      </c>
      <c r="O28" s="61">
        <v>2008</v>
      </c>
      <c r="P28" s="61">
        <v>2007</v>
      </c>
      <c r="Q28" s="61">
        <v>2006</v>
      </c>
      <c r="R28" s="61">
        <v>2005</v>
      </c>
      <c r="S28" s="61">
        <v>2004</v>
      </c>
      <c r="T28" s="61">
        <v>2003</v>
      </c>
      <c r="U28" s="61">
        <v>2002</v>
      </c>
      <c r="V28" s="61">
        <v>2001</v>
      </c>
    </row>
    <row r="29" spans="1:55" x14ac:dyDescent="0.2">
      <c r="B29" s="62" t="s">
        <v>81</v>
      </c>
      <c r="C29" s="113">
        <f>D29/E29-1</f>
        <v>2.940795026099785E-2</v>
      </c>
      <c r="D29" s="146">
        <v>7618.8226709999999</v>
      </c>
      <c r="E29" s="161">
        <v>7401.1694479999996</v>
      </c>
      <c r="F29" s="161">
        <v>7211.3035389999995</v>
      </c>
      <c r="G29" s="161">
        <v>6960.8982260000002</v>
      </c>
      <c r="H29" s="182">
        <v>6992.6284089999999</v>
      </c>
      <c r="I29" s="182">
        <v>6590.6097829999999</v>
      </c>
      <c r="J29" s="182">
        <v>6382.7385119999999</v>
      </c>
      <c r="K29" s="182">
        <v>6421.6076510000003</v>
      </c>
      <c r="L29" s="161">
        <v>6842.4209979999996</v>
      </c>
      <c r="M29" s="161">
        <v>7038.0821370000003</v>
      </c>
      <c r="N29" s="161">
        <v>7225.3803879999996</v>
      </c>
      <c r="O29" s="161">
        <v>7077.0211010000003</v>
      </c>
      <c r="P29" s="64">
        <v>8451.1882651758551</v>
      </c>
      <c r="Q29" s="69"/>
      <c r="R29" s="69"/>
      <c r="S29" s="69"/>
      <c r="T29" s="69"/>
      <c r="U29" s="69"/>
      <c r="V29" s="69"/>
      <c r="W29" s="181"/>
      <c r="X29" s="181"/>
      <c r="Y29" s="181"/>
      <c r="Z29" s="181"/>
      <c r="AA29" s="181"/>
      <c r="AB29" s="181"/>
      <c r="AC29" s="181"/>
      <c r="AD29" s="181"/>
      <c r="AE29" s="181"/>
      <c r="AF29" s="181"/>
      <c r="AG29" s="181"/>
      <c r="AH29" s="181"/>
    </row>
    <row r="30" spans="1:55" x14ac:dyDescent="0.2">
      <c r="B30" s="59" t="s">
        <v>125</v>
      </c>
      <c r="C30" s="114">
        <f t="shared" ref="C30:C34" si="2">D30/E30-1</f>
        <v>6.5628556850733988E-2</v>
      </c>
      <c r="D30" s="147">
        <v>708.55700899999999</v>
      </c>
      <c r="E30" s="163">
        <v>664.91931399999999</v>
      </c>
      <c r="F30" s="163">
        <v>679.73668799999996</v>
      </c>
      <c r="G30" s="163">
        <v>499.09241600000001</v>
      </c>
      <c r="H30" s="183">
        <v>438.19065499999999</v>
      </c>
      <c r="I30" s="183">
        <v>384.80680999999998</v>
      </c>
      <c r="J30" s="183">
        <v>251.786236</v>
      </c>
      <c r="K30" s="187"/>
      <c r="L30" s="187"/>
      <c r="M30" s="187"/>
      <c r="N30" s="187"/>
      <c r="O30" s="187"/>
      <c r="P30" s="102"/>
      <c r="Q30" s="66"/>
      <c r="R30" s="66"/>
      <c r="S30" s="66"/>
      <c r="T30" s="66"/>
      <c r="U30" s="66"/>
      <c r="V30" s="66"/>
      <c r="W30" s="181"/>
      <c r="X30" s="181"/>
      <c r="Y30" s="181"/>
      <c r="Z30" s="181"/>
      <c r="AA30" s="181"/>
      <c r="AB30" s="181"/>
      <c r="AC30" s="181"/>
      <c r="AD30" s="181"/>
      <c r="AE30" s="181"/>
      <c r="AF30" s="181"/>
      <c r="AG30" s="181"/>
      <c r="AH30" s="181"/>
    </row>
    <row r="31" spans="1:55" s="71" customFormat="1" ht="15" x14ac:dyDescent="0.25">
      <c r="A31" s="22"/>
      <c r="B31" s="68" t="s">
        <v>157</v>
      </c>
      <c r="C31" s="115">
        <f t="shared" si="2"/>
        <v>3.2393756839245613E-2</v>
      </c>
      <c r="D31" s="134">
        <v>8327.37968</v>
      </c>
      <c r="E31" s="164">
        <v>8066.0887620000003</v>
      </c>
      <c r="F31" s="164">
        <v>7891.3583319999998</v>
      </c>
      <c r="G31" s="164">
        <v>7459.9906419999998</v>
      </c>
      <c r="H31" s="184">
        <v>7430.8190649999997</v>
      </c>
      <c r="I31" s="184">
        <v>6975.4165940000003</v>
      </c>
      <c r="J31" s="184">
        <v>6634.5247479999998</v>
      </c>
      <c r="K31" s="184">
        <v>6421.6076510000003</v>
      </c>
      <c r="L31" s="164">
        <v>6842.4209979999996</v>
      </c>
      <c r="M31" s="164">
        <v>7038.0821370000003</v>
      </c>
      <c r="N31" s="164">
        <v>7225.3803879999996</v>
      </c>
      <c r="O31" s="164">
        <v>7077.0211010000003</v>
      </c>
      <c r="P31" s="70">
        <v>8451.1882651758551</v>
      </c>
      <c r="Q31" s="69"/>
      <c r="R31" s="69"/>
      <c r="S31" s="69"/>
      <c r="T31" s="69"/>
      <c r="U31" s="69"/>
      <c r="V31" s="69"/>
      <c r="W31" s="181"/>
      <c r="X31" s="181"/>
      <c r="Y31" s="181"/>
      <c r="Z31" s="181"/>
      <c r="AA31" s="181"/>
      <c r="AB31" s="181"/>
      <c r="AC31" s="181"/>
      <c r="AD31" s="181"/>
      <c r="AE31" s="181"/>
      <c r="AF31" s="181"/>
      <c r="AG31" s="181"/>
      <c r="AH31" s="181"/>
    </row>
    <row r="32" spans="1:55" x14ac:dyDescent="0.2">
      <c r="B32" s="72" t="s">
        <v>4</v>
      </c>
      <c r="C32" s="109"/>
      <c r="D32" s="185"/>
      <c r="E32" s="186"/>
      <c r="F32" s="187"/>
      <c r="G32" s="187"/>
      <c r="H32" s="183"/>
      <c r="I32" s="183"/>
      <c r="J32" s="183"/>
      <c r="K32" s="183"/>
      <c r="L32" s="183"/>
      <c r="M32" s="183"/>
      <c r="N32" s="183"/>
      <c r="O32" s="183"/>
      <c r="P32" s="66"/>
      <c r="Q32" s="66"/>
      <c r="R32" s="66"/>
      <c r="S32" s="66"/>
      <c r="T32" s="66"/>
      <c r="U32" s="66"/>
      <c r="V32" s="66"/>
      <c r="W32" s="181"/>
      <c r="X32" s="181"/>
      <c r="Y32" s="181"/>
      <c r="Z32" s="181"/>
      <c r="AA32" s="181"/>
      <c r="AB32" s="181"/>
      <c r="AC32" s="181"/>
      <c r="AD32" s="181"/>
      <c r="AE32" s="181"/>
      <c r="AF32" s="181"/>
      <c r="AG32" s="181"/>
      <c r="AH32" s="181"/>
    </row>
    <row r="33" spans="1:34" s="71" customFormat="1" ht="23.25" x14ac:dyDescent="0.25">
      <c r="A33" s="22"/>
      <c r="B33" s="73" t="s">
        <v>107</v>
      </c>
      <c r="C33" s="113">
        <f t="shared" si="2"/>
        <v>2.3668140719798281E-2</v>
      </c>
      <c r="D33" s="146">
        <v>2999.0464830000001</v>
      </c>
      <c r="E33" s="161">
        <v>2929.705794</v>
      </c>
      <c r="F33" s="182">
        <v>2896.2007549999998</v>
      </c>
      <c r="G33" s="182">
        <v>2836.8739890000002</v>
      </c>
      <c r="H33" s="182">
        <v>2906.454174</v>
      </c>
      <c r="I33" s="184"/>
      <c r="J33" s="164"/>
      <c r="K33" s="164"/>
      <c r="L33" s="164"/>
      <c r="M33" s="164"/>
      <c r="N33" s="164"/>
      <c r="O33" s="164"/>
      <c r="P33" s="70"/>
      <c r="Q33" s="69"/>
      <c r="R33" s="69"/>
      <c r="S33" s="69"/>
      <c r="T33" s="69"/>
      <c r="U33" s="69"/>
      <c r="V33" s="69"/>
      <c r="W33" s="181"/>
      <c r="X33" s="181"/>
      <c r="Y33" s="181"/>
      <c r="Z33" s="181"/>
      <c r="AA33" s="181"/>
      <c r="AB33" s="181"/>
      <c r="AC33" s="181"/>
      <c r="AD33" s="181"/>
      <c r="AE33" s="181"/>
      <c r="AF33" s="181"/>
      <c r="AG33" s="181"/>
      <c r="AH33" s="181"/>
    </row>
    <row r="34" spans="1:34" ht="22.5" x14ac:dyDescent="0.2">
      <c r="B34" s="75" t="s">
        <v>150</v>
      </c>
      <c r="C34" s="114">
        <f t="shared" si="2"/>
        <v>1.5717320417230507E-2</v>
      </c>
      <c r="D34" s="147">
        <v>2911.6956150000001</v>
      </c>
      <c r="E34" s="163">
        <v>2866.6397200000001</v>
      </c>
      <c r="F34" s="183">
        <v>2856.2137619999999</v>
      </c>
      <c r="G34" s="183">
        <v>2828.3888219999999</v>
      </c>
      <c r="H34" s="183">
        <v>2906.1316590000001</v>
      </c>
      <c r="I34" s="183"/>
      <c r="J34" s="183"/>
      <c r="K34" s="183"/>
      <c r="L34" s="183"/>
      <c r="M34" s="183"/>
      <c r="N34" s="183"/>
      <c r="O34" s="183"/>
      <c r="P34" s="66"/>
      <c r="Q34" s="66"/>
      <c r="R34" s="66"/>
      <c r="S34" s="66"/>
      <c r="T34" s="66"/>
      <c r="U34" s="66"/>
      <c r="V34" s="66"/>
      <c r="W34" s="181"/>
      <c r="X34" s="181"/>
      <c r="Y34" s="181"/>
      <c r="Z34" s="181"/>
      <c r="AA34" s="181"/>
      <c r="AB34" s="181"/>
      <c r="AC34" s="181"/>
      <c r="AD34" s="181"/>
      <c r="AE34" s="181"/>
      <c r="AF34" s="181"/>
      <c r="AG34" s="181"/>
      <c r="AH34" s="181"/>
    </row>
    <row r="35" spans="1:34" s="79" customFormat="1" x14ac:dyDescent="0.2">
      <c r="A35" s="22"/>
      <c r="B35" s="76" t="s">
        <v>172</v>
      </c>
      <c r="C35" s="77"/>
      <c r="D35" s="77"/>
      <c r="E35" s="77"/>
      <c r="F35" s="78"/>
      <c r="G35" s="78"/>
      <c r="H35" s="78"/>
      <c r="I35" s="78"/>
      <c r="J35" s="78"/>
      <c r="K35" s="78" t="s">
        <v>193</v>
      </c>
      <c r="L35" s="78"/>
      <c r="M35" s="78"/>
      <c r="N35" s="78"/>
      <c r="O35" s="78"/>
      <c r="P35" s="78"/>
      <c r="Q35" s="78"/>
      <c r="R35" s="78"/>
      <c r="S35" s="78"/>
      <c r="T35" s="78"/>
      <c r="U35" s="78"/>
      <c r="Y35" s="117"/>
    </row>
    <row r="36" spans="1:34" s="79" customFormat="1" x14ac:dyDescent="0.2">
      <c r="A36" s="22"/>
      <c r="B36" s="24" t="s">
        <v>335</v>
      </c>
      <c r="C36" s="77"/>
      <c r="D36" s="77"/>
      <c r="E36" s="77"/>
      <c r="F36" s="78"/>
      <c r="G36" s="78"/>
      <c r="H36" s="78"/>
      <c r="I36" s="78"/>
      <c r="J36" s="78"/>
      <c r="K36" s="78"/>
      <c r="L36" s="78"/>
      <c r="M36" s="78"/>
      <c r="N36" s="78"/>
      <c r="O36" s="78"/>
      <c r="P36" s="78"/>
      <c r="Q36" s="78"/>
      <c r="R36" s="78"/>
      <c r="S36" s="78"/>
      <c r="T36" s="78"/>
      <c r="U36" s="78"/>
    </row>
    <row r="37" spans="1:34" s="79" customFormat="1" x14ac:dyDescent="0.2">
      <c r="A37" s="22"/>
      <c r="B37" s="78"/>
      <c r="C37" s="78"/>
      <c r="D37" s="78"/>
      <c r="E37" s="78"/>
      <c r="F37" s="78"/>
      <c r="G37" s="78"/>
      <c r="H37" s="78"/>
      <c r="I37" s="78"/>
      <c r="J37" s="78"/>
      <c r="K37" s="78"/>
      <c r="L37" s="78"/>
      <c r="M37" s="78"/>
      <c r="N37" s="78"/>
      <c r="O37" s="78"/>
      <c r="P37" s="78"/>
      <c r="Q37" s="78"/>
      <c r="R37" s="78"/>
      <c r="S37" s="78"/>
      <c r="T37" s="78"/>
      <c r="U37" s="78"/>
    </row>
    <row r="38" spans="1:34" ht="15" x14ac:dyDescent="0.25">
      <c r="B38" s="56" t="s">
        <v>204</v>
      </c>
      <c r="C38" s="56"/>
      <c r="D38" s="56"/>
      <c r="E38" s="56"/>
      <c r="F38" s="57"/>
      <c r="G38" s="57"/>
      <c r="H38" s="57"/>
      <c r="I38" s="57"/>
      <c r="J38" s="57"/>
      <c r="K38" s="57"/>
      <c r="L38" s="57"/>
      <c r="M38" s="57"/>
      <c r="N38" s="57"/>
      <c r="O38" s="57"/>
      <c r="P38" s="57"/>
      <c r="Q38" s="57"/>
      <c r="R38" s="57"/>
      <c r="S38" s="57"/>
      <c r="T38" s="57"/>
      <c r="U38" s="57"/>
      <c r="V38" s="57"/>
    </row>
    <row r="39" spans="1:34" x14ac:dyDescent="0.2">
      <c r="B39" s="58" t="s">
        <v>93</v>
      </c>
      <c r="C39" s="58"/>
      <c r="D39" s="58"/>
      <c r="E39" s="58"/>
      <c r="F39" s="57"/>
      <c r="G39" s="57"/>
      <c r="H39" s="57"/>
      <c r="I39" s="57"/>
      <c r="J39" s="57"/>
      <c r="K39" s="57"/>
      <c r="L39" s="57"/>
      <c r="M39" s="57"/>
      <c r="N39" s="57"/>
      <c r="O39" s="57"/>
      <c r="P39" s="57"/>
      <c r="Q39" s="57"/>
      <c r="R39" s="57"/>
      <c r="S39" s="57"/>
      <c r="T39" s="57"/>
      <c r="U39" s="57"/>
      <c r="V39" s="57"/>
    </row>
    <row r="40" spans="1:34" ht="30" customHeight="1" x14ac:dyDescent="0.2">
      <c r="B40" s="59" t="s">
        <v>80</v>
      </c>
      <c r="C40" s="60" t="s">
        <v>200</v>
      </c>
      <c r="D40" s="60">
        <v>2019</v>
      </c>
      <c r="E40" s="60">
        <v>2018</v>
      </c>
      <c r="F40" s="61">
        <v>2017</v>
      </c>
      <c r="G40" s="61">
        <v>2016</v>
      </c>
      <c r="H40" s="61">
        <v>2015</v>
      </c>
      <c r="I40" s="61">
        <v>2014</v>
      </c>
      <c r="J40" s="61">
        <v>2013</v>
      </c>
      <c r="K40" s="61">
        <v>2012</v>
      </c>
      <c r="L40" s="61">
        <v>2011</v>
      </c>
      <c r="M40" s="61">
        <v>2010</v>
      </c>
      <c r="N40" s="61">
        <v>2009</v>
      </c>
      <c r="O40" s="61">
        <v>2008</v>
      </c>
      <c r="P40" s="61">
        <v>2007</v>
      </c>
      <c r="Q40" s="61">
        <v>2006</v>
      </c>
      <c r="R40" s="61">
        <v>2005</v>
      </c>
      <c r="S40" s="61">
        <v>2004</v>
      </c>
      <c r="T40" s="61">
        <v>2003</v>
      </c>
      <c r="U40" s="61">
        <v>2002</v>
      </c>
      <c r="V40" s="61">
        <v>2001</v>
      </c>
    </row>
    <row r="41" spans="1:34" x14ac:dyDescent="0.2">
      <c r="B41" s="62" t="s">
        <v>82</v>
      </c>
      <c r="C41" s="113">
        <f t="shared" ref="C41:C42" si="3">D41/E41-1</f>
        <v>-1.8417911629073802E-2</v>
      </c>
      <c r="D41" s="146">
        <v>7226.4419010000001</v>
      </c>
      <c r="E41" s="161">
        <v>7362.0352149999999</v>
      </c>
      <c r="F41" s="161">
        <v>7512.5885280000002</v>
      </c>
      <c r="G41" s="161">
        <v>7834.5991000000004</v>
      </c>
      <c r="H41" s="161">
        <v>7867.6575249999996</v>
      </c>
      <c r="I41" s="161">
        <v>7820.620602</v>
      </c>
      <c r="J41" s="74"/>
      <c r="K41" s="74"/>
      <c r="L41" s="74"/>
      <c r="M41" s="74"/>
      <c r="N41" s="74"/>
      <c r="O41" s="74"/>
      <c r="P41" s="74"/>
      <c r="Q41" s="74"/>
      <c r="R41" s="74"/>
      <c r="S41" s="74"/>
      <c r="T41" s="74"/>
      <c r="U41" s="74"/>
      <c r="V41" s="74"/>
      <c r="W41" s="181"/>
      <c r="X41" s="181"/>
      <c r="Y41" s="181"/>
      <c r="Z41" s="181"/>
      <c r="AA41" s="181"/>
      <c r="AB41" s="181"/>
    </row>
    <row r="42" spans="1:34" x14ac:dyDescent="0.2">
      <c r="B42" s="59" t="s">
        <v>83</v>
      </c>
      <c r="C42" s="114">
        <f t="shared" si="3"/>
        <v>0.19785674160254652</v>
      </c>
      <c r="D42" s="147">
        <v>1353.877133</v>
      </c>
      <c r="E42" s="183">
        <v>1130.2496249999999</v>
      </c>
      <c r="F42" s="183">
        <v>1197.4635270000001</v>
      </c>
      <c r="G42" s="183">
        <v>1044.7863299999999</v>
      </c>
      <c r="H42" s="183">
        <v>1048.6064429999999</v>
      </c>
      <c r="I42" s="183">
        <v>926.65671799999996</v>
      </c>
      <c r="J42" s="67"/>
      <c r="K42" s="67"/>
      <c r="L42" s="67"/>
      <c r="M42" s="67"/>
      <c r="N42" s="67"/>
      <c r="O42" s="67"/>
      <c r="P42" s="67"/>
      <c r="Q42" s="67"/>
      <c r="R42" s="67"/>
      <c r="S42" s="67"/>
      <c r="T42" s="67"/>
      <c r="U42" s="67"/>
      <c r="V42" s="67"/>
      <c r="W42" s="181"/>
      <c r="X42" s="181"/>
      <c r="Y42" s="181"/>
      <c r="Z42" s="181"/>
      <c r="AA42" s="181"/>
      <c r="AB42" s="181"/>
    </row>
    <row r="43" spans="1:34" x14ac:dyDescent="0.2">
      <c r="B43" s="68" t="s">
        <v>123</v>
      </c>
      <c r="C43" s="115">
        <f>D43/E43-1</f>
        <v>1.0366373085526348E-2</v>
      </c>
      <c r="D43" s="134">
        <v>8580.3190329999998</v>
      </c>
      <c r="E43" s="184">
        <v>8492.2848400000003</v>
      </c>
      <c r="F43" s="184">
        <v>8710.0520550000001</v>
      </c>
      <c r="G43" s="184">
        <v>8879.3854300000003</v>
      </c>
      <c r="H43" s="184">
        <v>8916.2639679999993</v>
      </c>
      <c r="I43" s="184">
        <v>8747.2773199999992</v>
      </c>
      <c r="J43" s="74"/>
      <c r="K43" s="74"/>
      <c r="L43" s="74"/>
      <c r="M43" s="74"/>
      <c r="N43" s="74"/>
      <c r="O43" s="74"/>
      <c r="P43" s="74"/>
      <c r="Q43" s="74"/>
      <c r="R43" s="74"/>
      <c r="S43" s="74"/>
      <c r="T43" s="74"/>
      <c r="U43" s="74"/>
      <c r="V43" s="74"/>
      <c r="W43" s="181"/>
      <c r="X43" s="181"/>
      <c r="Y43" s="181"/>
      <c r="Z43" s="181"/>
      <c r="AA43" s="181"/>
      <c r="AB43" s="181"/>
    </row>
    <row r="44" spans="1:34" s="79" customFormat="1" x14ac:dyDescent="0.2">
      <c r="A44" s="22"/>
      <c r="B44" s="24" t="s">
        <v>328</v>
      </c>
      <c r="C44" s="77"/>
      <c r="D44" s="77"/>
      <c r="E44" s="77"/>
      <c r="F44" s="78"/>
      <c r="G44" s="78"/>
      <c r="H44" s="78"/>
      <c r="I44" s="78"/>
      <c r="J44" s="78"/>
      <c r="K44" s="78"/>
      <c r="L44" s="78"/>
      <c r="M44" s="78"/>
      <c r="N44" s="78"/>
      <c r="O44" s="78"/>
      <c r="P44" s="78"/>
      <c r="Q44" s="78"/>
      <c r="R44" s="78"/>
      <c r="S44" s="78"/>
      <c r="T44" s="78"/>
      <c r="U44" s="78"/>
    </row>
    <row r="46" spans="1:34" ht="15" x14ac:dyDescent="0.25">
      <c r="B46" s="56" t="s">
        <v>331</v>
      </c>
      <c r="C46" s="56"/>
      <c r="D46" s="56"/>
      <c r="E46" s="56"/>
      <c r="F46" s="57"/>
      <c r="G46" s="57"/>
      <c r="H46" s="57"/>
      <c r="I46" s="57"/>
      <c r="J46" s="57"/>
      <c r="K46" s="57"/>
      <c r="L46" s="57"/>
      <c r="M46" s="57"/>
      <c r="N46" s="57"/>
      <c r="O46" s="57"/>
      <c r="P46" s="57"/>
      <c r="Q46" s="57"/>
      <c r="R46" s="57"/>
      <c r="S46" s="57"/>
      <c r="T46" s="57"/>
      <c r="U46" s="57"/>
      <c r="V46" s="57"/>
    </row>
    <row r="47" spans="1:34" x14ac:dyDescent="0.2">
      <c r="B47" s="58" t="s">
        <v>94</v>
      </c>
      <c r="C47" s="58"/>
      <c r="D47" s="58"/>
      <c r="E47" s="58"/>
      <c r="F47" s="57"/>
      <c r="G47" s="57"/>
      <c r="H47" s="57"/>
      <c r="I47" s="57"/>
      <c r="J47" s="57"/>
      <c r="K47" s="57"/>
      <c r="L47" s="57"/>
      <c r="M47" s="57"/>
      <c r="N47" s="57"/>
      <c r="O47" s="57"/>
      <c r="P47" s="57"/>
      <c r="Q47" s="57"/>
      <c r="R47" s="57"/>
      <c r="S47" s="57"/>
      <c r="T47" s="57"/>
      <c r="U47" s="57"/>
      <c r="V47" s="57"/>
    </row>
    <row r="48" spans="1:34" ht="30" customHeight="1" x14ac:dyDescent="0.2">
      <c r="B48" s="59" t="s">
        <v>80</v>
      </c>
      <c r="C48" s="60" t="s">
        <v>200</v>
      </c>
      <c r="D48" s="60">
        <v>2019</v>
      </c>
      <c r="E48" s="60">
        <v>2018</v>
      </c>
      <c r="F48" s="61">
        <v>2017</v>
      </c>
      <c r="G48" s="61">
        <v>2016</v>
      </c>
      <c r="H48" s="61">
        <v>2015</v>
      </c>
      <c r="I48" s="61">
        <v>2014</v>
      </c>
      <c r="J48" s="61">
        <v>2013</v>
      </c>
      <c r="K48" s="61">
        <v>2012</v>
      </c>
      <c r="L48" s="61">
        <v>2011</v>
      </c>
      <c r="M48" s="61">
        <v>2010</v>
      </c>
      <c r="N48" s="61">
        <v>2009</v>
      </c>
      <c r="O48" s="61">
        <v>2008</v>
      </c>
      <c r="P48" s="61">
        <v>2007</v>
      </c>
      <c r="Q48" s="61">
        <v>2006</v>
      </c>
      <c r="R48" s="61">
        <v>2005</v>
      </c>
      <c r="S48" s="61">
        <v>2004</v>
      </c>
      <c r="T48" s="61">
        <v>2003</v>
      </c>
      <c r="U48" s="61">
        <v>2002</v>
      </c>
      <c r="V48" s="61">
        <v>2001</v>
      </c>
    </row>
    <row r="49" spans="1:43" x14ac:dyDescent="0.2">
      <c r="B49" s="62" t="s">
        <v>332</v>
      </c>
      <c r="C49" s="113">
        <f>D49/E49-1</f>
        <v>-3.9272458555901668E-2</v>
      </c>
      <c r="D49" s="146">
        <v>5491.6021170000004</v>
      </c>
      <c r="E49" s="182">
        <v>5716.0869030000003</v>
      </c>
      <c r="F49" s="182">
        <v>5451.9727119999998</v>
      </c>
      <c r="G49" s="182">
        <v>5857.246236</v>
      </c>
      <c r="H49" s="182">
        <v>6057.2990900000004</v>
      </c>
      <c r="I49" s="182">
        <v>6006.6917759999997</v>
      </c>
      <c r="J49" s="182">
        <v>11435.357262</v>
      </c>
      <c r="K49" s="182">
        <v>14121.241252</v>
      </c>
      <c r="L49" s="161">
        <v>11320.625388</v>
      </c>
      <c r="M49" s="161">
        <v>10992.302941</v>
      </c>
      <c r="N49" s="161">
        <v>10583.30681</v>
      </c>
      <c r="O49" s="161">
        <v>10596.666216</v>
      </c>
      <c r="P49" s="161">
        <v>9302.2066159999995</v>
      </c>
      <c r="Q49" s="161">
        <v>14944.954362</v>
      </c>
      <c r="R49" s="161">
        <v>14747.11932</v>
      </c>
      <c r="S49" s="161">
        <v>13620.632853999999</v>
      </c>
      <c r="T49" s="161">
        <v>12826.213390999999</v>
      </c>
      <c r="U49" s="161">
        <v>11868.679318</v>
      </c>
      <c r="V49" s="161">
        <v>13131.913514</v>
      </c>
      <c r="W49" s="181"/>
      <c r="X49" s="181"/>
      <c r="Y49" s="181"/>
      <c r="Z49" s="181"/>
      <c r="AA49" s="181"/>
      <c r="AB49" s="181"/>
      <c r="AC49" s="181"/>
      <c r="AD49" s="181"/>
      <c r="AE49" s="181"/>
      <c r="AF49" s="181"/>
      <c r="AG49" s="181"/>
      <c r="AH49" s="181"/>
      <c r="AI49" s="181"/>
      <c r="AJ49" s="181"/>
      <c r="AK49" s="181"/>
      <c r="AL49" s="181"/>
      <c r="AM49" s="181"/>
      <c r="AN49" s="181"/>
      <c r="AO49" s="181"/>
      <c r="AP49" s="181"/>
      <c r="AQ49" s="181"/>
    </row>
    <row r="50" spans="1:43" x14ac:dyDescent="0.2">
      <c r="B50" s="59" t="s">
        <v>333</v>
      </c>
      <c r="C50" s="114">
        <f t="shared" ref="C50:C51" si="4">D50/E50-1</f>
        <v>-0.10234299028582927</v>
      </c>
      <c r="D50" s="147">
        <v>946.48719200000005</v>
      </c>
      <c r="E50" s="183">
        <v>1054.3973719999999</v>
      </c>
      <c r="F50" s="183">
        <v>811.939752</v>
      </c>
      <c r="G50" s="183">
        <v>655.62275399999999</v>
      </c>
      <c r="H50" s="183">
        <v>665.76065700000004</v>
      </c>
      <c r="I50" s="183">
        <v>724.95743400000003</v>
      </c>
      <c r="J50" s="183">
        <v>811.94775700000002</v>
      </c>
      <c r="K50" s="183">
        <v>0</v>
      </c>
      <c r="L50" s="183">
        <v>0</v>
      </c>
      <c r="M50" s="183">
        <v>0</v>
      </c>
      <c r="N50" s="183">
        <v>0</v>
      </c>
      <c r="O50" s="183">
        <v>0</v>
      </c>
      <c r="P50" s="183">
        <v>0</v>
      </c>
      <c r="Q50" s="183">
        <v>0</v>
      </c>
      <c r="R50" s="183">
        <v>0</v>
      </c>
      <c r="S50" s="183">
        <v>0</v>
      </c>
      <c r="T50" s="183">
        <v>0</v>
      </c>
      <c r="U50" s="183">
        <v>0</v>
      </c>
      <c r="V50" s="183">
        <v>0</v>
      </c>
      <c r="W50" s="181"/>
      <c r="X50" s="181"/>
      <c r="Y50" s="181"/>
      <c r="Z50" s="181"/>
      <c r="AA50" s="181"/>
      <c r="AB50" s="181"/>
      <c r="AC50" s="181"/>
      <c r="AD50" s="181"/>
      <c r="AE50" s="181"/>
      <c r="AF50" s="181"/>
      <c r="AG50" s="181"/>
      <c r="AH50" s="181"/>
      <c r="AI50" s="181"/>
      <c r="AJ50" s="181"/>
      <c r="AK50" s="181"/>
      <c r="AL50" s="181"/>
      <c r="AM50" s="181"/>
      <c r="AN50" s="181"/>
      <c r="AO50" s="181"/>
      <c r="AP50" s="181"/>
      <c r="AQ50" s="181"/>
    </row>
    <row r="51" spans="1:43" s="71" customFormat="1" ht="15" x14ac:dyDescent="0.25">
      <c r="A51" s="22"/>
      <c r="B51" s="68" t="s">
        <v>334</v>
      </c>
      <c r="C51" s="115">
        <f t="shared" si="4"/>
        <v>-4.9094710584790424E-2</v>
      </c>
      <c r="D51" s="134">
        <v>6438.089309</v>
      </c>
      <c r="E51" s="184">
        <v>6770.4842749999998</v>
      </c>
      <c r="F51" s="184">
        <v>6263.912464</v>
      </c>
      <c r="G51" s="184">
        <v>6512.8689899999999</v>
      </c>
      <c r="H51" s="184">
        <v>6723.0597470000002</v>
      </c>
      <c r="I51" s="184">
        <v>6731.6492099999996</v>
      </c>
      <c r="J51" s="184">
        <v>12247.305018999999</v>
      </c>
      <c r="K51" s="184">
        <v>14121.241252</v>
      </c>
      <c r="L51" s="164">
        <v>11320.625388</v>
      </c>
      <c r="M51" s="164">
        <v>10992.302941</v>
      </c>
      <c r="N51" s="164">
        <v>10583.30681</v>
      </c>
      <c r="O51" s="164">
        <v>10596.666216</v>
      </c>
      <c r="P51" s="164">
        <v>9302.2066159999995</v>
      </c>
      <c r="Q51" s="164">
        <v>14944.954362</v>
      </c>
      <c r="R51" s="164">
        <v>14747.11932</v>
      </c>
      <c r="S51" s="164">
        <v>13620.632853999999</v>
      </c>
      <c r="T51" s="164">
        <v>12826.213390999999</v>
      </c>
      <c r="U51" s="164">
        <v>11868.679318</v>
      </c>
      <c r="V51" s="164">
        <v>13131.913514</v>
      </c>
      <c r="W51" s="181"/>
      <c r="X51" s="181"/>
      <c r="Y51" s="181"/>
      <c r="Z51" s="181"/>
      <c r="AA51" s="181"/>
      <c r="AB51" s="181"/>
      <c r="AC51" s="181"/>
      <c r="AD51" s="181"/>
      <c r="AE51" s="181"/>
      <c r="AF51" s="181"/>
      <c r="AG51" s="181"/>
      <c r="AH51" s="181"/>
      <c r="AI51" s="181"/>
      <c r="AJ51" s="181"/>
      <c r="AK51" s="181"/>
      <c r="AL51" s="181"/>
      <c r="AM51" s="181"/>
      <c r="AN51" s="181"/>
      <c r="AO51" s="181"/>
      <c r="AP51" s="181"/>
      <c r="AQ51" s="181"/>
    </row>
    <row r="52" spans="1:43" x14ac:dyDescent="0.2">
      <c r="B52" s="24" t="s">
        <v>330</v>
      </c>
      <c r="C52" s="80"/>
      <c r="D52" s="80"/>
      <c r="E52" s="80"/>
      <c r="F52" s="76"/>
      <c r="G52" s="76"/>
      <c r="H52" s="76"/>
      <c r="I52" s="76"/>
      <c r="J52" s="76"/>
      <c r="K52" s="76"/>
      <c r="L52" s="76"/>
      <c r="M52" s="76"/>
      <c r="N52" s="76"/>
      <c r="O52" s="76"/>
      <c r="P52" s="76"/>
      <c r="Q52" s="76"/>
      <c r="R52" s="76"/>
      <c r="S52" s="76"/>
      <c r="T52" s="76"/>
      <c r="U52" s="76"/>
      <c r="V52" s="76"/>
    </row>
    <row r="53" spans="1:43" x14ac:dyDescent="0.2">
      <c r="B53" s="24" t="s">
        <v>329</v>
      </c>
      <c r="C53" s="80"/>
      <c r="D53" s="80"/>
      <c r="E53" s="80"/>
      <c r="F53" s="76"/>
      <c r="G53" s="76"/>
      <c r="H53" s="76"/>
      <c r="I53" s="76"/>
      <c r="J53" s="76"/>
      <c r="K53" s="76"/>
      <c r="L53" s="76"/>
      <c r="M53" s="76"/>
      <c r="N53" s="76"/>
      <c r="O53" s="76"/>
      <c r="P53" s="76"/>
      <c r="Q53" s="76"/>
      <c r="R53" s="76"/>
      <c r="S53" s="76"/>
      <c r="T53" s="76"/>
      <c r="U53" s="76"/>
      <c r="V53" s="76"/>
    </row>
    <row r="54" spans="1:43" x14ac:dyDescent="0.2">
      <c r="B54" s="24"/>
      <c r="C54" s="80"/>
      <c r="D54" s="80"/>
      <c r="E54" s="80"/>
      <c r="F54" s="76"/>
      <c r="G54" s="76"/>
      <c r="H54" s="76"/>
      <c r="I54" s="76"/>
      <c r="J54" s="76"/>
      <c r="K54" s="76"/>
      <c r="L54" s="76"/>
      <c r="M54" s="76"/>
      <c r="N54" s="76"/>
      <c r="O54" s="76"/>
      <c r="P54" s="76"/>
      <c r="Q54" s="76"/>
      <c r="R54" s="76"/>
      <c r="S54" s="76"/>
      <c r="T54" s="76"/>
      <c r="U54" s="76"/>
      <c r="V54" s="76"/>
    </row>
    <row r="55" spans="1:43" ht="15" x14ac:dyDescent="0.25">
      <c r="B55" s="56" t="s">
        <v>205</v>
      </c>
      <c r="C55" s="56"/>
      <c r="D55" s="56"/>
      <c r="E55" s="56"/>
      <c r="F55" s="57"/>
      <c r="G55" s="57"/>
      <c r="H55" s="57"/>
      <c r="I55" s="57"/>
      <c r="J55" s="57"/>
      <c r="K55" s="57"/>
      <c r="L55" s="57"/>
      <c r="M55" s="57"/>
      <c r="N55" s="57"/>
      <c r="O55" s="57"/>
      <c r="P55" s="57"/>
      <c r="Q55" s="57"/>
      <c r="R55" s="57"/>
      <c r="S55" s="57"/>
      <c r="T55" s="57"/>
      <c r="U55" s="57"/>
      <c r="V55" s="57"/>
    </row>
    <row r="56" spans="1:43" x14ac:dyDescent="0.2">
      <c r="B56" s="58" t="s">
        <v>95</v>
      </c>
      <c r="C56" s="58"/>
      <c r="D56" s="58"/>
      <c r="E56" s="58"/>
      <c r="F56" s="57"/>
      <c r="G56" s="57"/>
      <c r="H56" s="57"/>
      <c r="I56" s="57"/>
      <c r="J56" s="57"/>
      <c r="K56" s="57"/>
      <c r="L56" s="57"/>
      <c r="M56" s="57"/>
      <c r="N56" s="57"/>
      <c r="O56" s="57"/>
      <c r="P56" s="57"/>
      <c r="Q56" s="57"/>
      <c r="R56" s="57"/>
      <c r="S56" s="57"/>
      <c r="T56" s="57"/>
      <c r="U56" s="57"/>
      <c r="V56" s="57"/>
    </row>
    <row r="57" spans="1:43" ht="30" customHeight="1" x14ac:dyDescent="0.2">
      <c r="B57" s="59" t="s">
        <v>167</v>
      </c>
      <c r="C57" s="60" t="s">
        <v>200</v>
      </c>
      <c r="D57" s="60">
        <v>2019</v>
      </c>
      <c r="E57" s="60">
        <v>2018</v>
      </c>
      <c r="F57" s="61">
        <v>2017</v>
      </c>
      <c r="G57" s="61">
        <v>2016</v>
      </c>
      <c r="H57" s="61">
        <v>2015</v>
      </c>
      <c r="I57" s="61">
        <v>2014</v>
      </c>
      <c r="J57" s="61">
        <v>2013</v>
      </c>
      <c r="K57" s="61">
        <v>2012</v>
      </c>
      <c r="L57" s="61">
        <v>2011</v>
      </c>
      <c r="M57" s="61">
        <v>2010</v>
      </c>
      <c r="N57" s="61">
        <v>2009</v>
      </c>
      <c r="O57" s="61">
        <v>2008</v>
      </c>
      <c r="P57" s="61">
        <v>2007</v>
      </c>
      <c r="Q57" s="61">
        <v>2006</v>
      </c>
      <c r="R57" s="61">
        <v>2005</v>
      </c>
      <c r="S57" s="61">
        <v>2004</v>
      </c>
      <c r="T57" s="61">
        <v>2003</v>
      </c>
      <c r="U57" s="61">
        <v>2002</v>
      </c>
      <c r="V57" s="61">
        <v>2001</v>
      </c>
    </row>
    <row r="58" spans="1:43" x14ac:dyDescent="0.2">
      <c r="B58" s="62" t="s">
        <v>7</v>
      </c>
      <c r="C58" s="115">
        <f>D58/E58-1</f>
        <v>-0.31905377915251365</v>
      </c>
      <c r="D58" s="162">
        <v>2.196227881</v>
      </c>
      <c r="E58" s="162">
        <v>3.225258932</v>
      </c>
      <c r="F58" s="162">
        <v>4.0780500340000003</v>
      </c>
      <c r="G58" s="162">
        <v>3.786651027</v>
      </c>
      <c r="H58" s="81">
        <v>2.410095455</v>
      </c>
      <c r="I58" s="81">
        <v>5.1447783769999997</v>
      </c>
      <c r="J58" s="189">
        <v>4.8375559050000003</v>
      </c>
      <c r="K58" s="189">
        <v>1.4081201299999999</v>
      </c>
      <c r="L58" s="189">
        <v>4.7157125410000003</v>
      </c>
      <c r="M58" s="190">
        <v>4.0074853409999998</v>
      </c>
      <c r="N58" s="189">
        <v>4.1736267089999997</v>
      </c>
      <c r="O58" s="189">
        <v>3.259664291</v>
      </c>
      <c r="P58" s="189">
        <v>2.9218055949999999</v>
      </c>
      <c r="Q58" s="189">
        <v>4.6164022490000001</v>
      </c>
      <c r="R58" s="189">
        <v>6.8845116229999999</v>
      </c>
      <c r="S58" s="189">
        <v>0.99528140399999998</v>
      </c>
      <c r="T58" s="189">
        <v>2.6432131929999998</v>
      </c>
      <c r="U58" s="82"/>
      <c r="V58" s="82"/>
      <c r="W58" s="188"/>
      <c r="X58" s="188"/>
      <c r="Y58" s="188"/>
      <c r="Z58" s="188"/>
      <c r="AA58" s="188"/>
      <c r="AB58" s="188"/>
      <c r="AC58" s="188"/>
      <c r="AD58" s="188"/>
      <c r="AE58" s="188"/>
      <c r="AF58" s="188"/>
      <c r="AG58" s="188"/>
      <c r="AH58" s="188"/>
      <c r="AI58" s="188"/>
      <c r="AJ58" s="188"/>
      <c r="AK58" s="188"/>
      <c r="AL58" s="188"/>
      <c r="AM58" s="188"/>
      <c r="AN58" s="188"/>
      <c r="AO58" s="188"/>
    </row>
    <row r="59" spans="1:43" x14ac:dyDescent="0.2">
      <c r="B59" s="59" t="s">
        <v>86</v>
      </c>
      <c r="C59" s="120">
        <f>D59/E59-1</f>
        <v>-0.32434268182459625</v>
      </c>
      <c r="D59" s="160">
        <v>2.1322600789999999</v>
      </c>
      <c r="E59" s="160">
        <v>3.1558306580000002</v>
      </c>
      <c r="F59" s="160">
        <v>4.0231183740000001</v>
      </c>
      <c r="G59" s="160">
        <v>3.7759070650000002</v>
      </c>
      <c r="H59" s="100">
        <v>2.410095455</v>
      </c>
      <c r="I59" s="100">
        <v>5.1654401380000001</v>
      </c>
      <c r="J59" s="191">
        <v>4.8864201060000001</v>
      </c>
      <c r="K59" s="191">
        <v>1.433930886</v>
      </c>
      <c r="L59" s="191">
        <v>4.9173227749999997</v>
      </c>
      <c r="M59" s="191">
        <v>4.2952683179999998</v>
      </c>
      <c r="N59" s="191">
        <v>4.576345076</v>
      </c>
      <c r="O59" s="191">
        <v>3.6178294009999998</v>
      </c>
      <c r="P59" s="191">
        <v>3.3545414409999998</v>
      </c>
      <c r="Q59" s="191">
        <v>5.3929932819999999</v>
      </c>
      <c r="R59" s="191">
        <v>8.1958471700000004</v>
      </c>
      <c r="S59" s="191">
        <v>1.206401702</v>
      </c>
      <c r="T59" s="191">
        <v>3.2392318549999999</v>
      </c>
      <c r="U59" s="83"/>
      <c r="V59" s="83"/>
      <c r="W59" s="188"/>
      <c r="X59" s="188"/>
      <c r="Y59" s="188"/>
      <c r="Z59" s="188"/>
      <c r="AA59" s="188"/>
      <c r="AB59" s="188"/>
      <c r="AC59" s="188"/>
      <c r="AD59" s="188"/>
      <c r="AE59" s="188"/>
      <c r="AF59" s="188"/>
      <c r="AG59" s="188"/>
      <c r="AH59" s="188"/>
      <c r="AI59" s="188"/>
      <c r="AJ59" s="188"/>
      <c r="AK59" s="188"/>
      <c r="AL59" s="188"/>
      <c r="AM59" s="188"/>
      <c r="AN59" s="188"/>
      <c r="AO59" s="188"/>
    </row>
    <row r="60" spans="1:43" s="71" customFormat="1" ht="15" x14ac:dyDescent="0.25">
      <c r="A60" s="22"/>
      <c r="B60" s="62" t="s">
        <v>124</v>
      </c>
      <c r="C60" s="84"/>
      <c r="D60" s="132">
        <v>5.8251512257260427E-2</v>
      </c>
      <c r="E60" s="132">
        <v>8.4231391951465007E-2</v>
      </c>
      <c r="F60" s="132">
        <v>0.107031243602981</v>
      </c>
      <c r="G60" s="132">
        <v>9.9161448891008697E-2</v>
      </c>
      <c r="H60" s="132">
        <v>6.1313755201975823E-2</v>
      </c>
      <c r="I60" s="132">
        <v>0.12843749892187162</v>
      </c>
      <c r="J60" s="105">
        <v>0.12958872465467441</v>
      </c>
      <c r="K60" s="105">
        <v>3.5314726756077851E-2</v>
      </c>
      <c r="L60" s="105">
        <v>0.11949401241576731</v>
      </c>
      <c r="M60" s="105">
        <v>9.8705279387702183E-2</v>
      </c>
      <c r="N60" s="105">
        <v>0.10279385200871768</v>
      </c>
      <c r="O60" s="105">
        <v>7.8669549047790333E-2</v>
      </c>
      <c r="P60" s="105">
        <v>6.5934156164894522E-2</v>
      </c>
      <c r="Q60" s="105">
        <v>0.11390930118995977</v>
      </c>
      <c r="R60" s="105">
        <v>0.17184642860507049</v>
      </c>
      <c r="S60" s="105">
        <v>2.6140710296313027E-2</v>
      </c>
      <c r="T60" s="105">
        <v>7.2637656744390044E-2</v>
      </c>
      <c r="U60" s="85"/>
      <c r="V60" s="85"/>
    </row>
    <row r="61" spans="1:43" x14ac:dyDescent="0.2">
      <c r="B61" s="24" t="s">
        <v>176</v>
      </c>
    </row>
    <row r="62" spans="1:43" x14ac:dyDescent="0.2">
      <c r="B62" s="24" t="s">
        <v>152</v>
      </c>
      <c r="C62" s="24"/>
      <c r="D62" s="24"/>
      <c r="E62" s="24"/>
      <c r="F62" s="24"/>
      <c r="G62" s="24"/>
    </row>
    <row r="64" spans="1:43" x14ac:dyDescent="0.2">
      <c r="B64" s="24"/>
    </row>
    <row r="65" spans="2:9" x14ac:dyDescent="0.2">
      <c r="B65" s="24"/>
      <c r="I65" s="22" t="s">
        <v>193</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M79"/>
  <sheetViews>
    <sheetView showGridLines="0" tabSelected="1" zoomScaleNormal="100" workbookViewId="0">
      <selection activeCell="D12" sqref="D12"/>
    </sheetView>
  </sheetViews>
  <sheetFormatPr defaultRowHeight="14.25" x14ac:dyDescent="0.2"/>
  <cols>
    <col min="1" max="1" width="9.140625" style="22"/>
    <col min="2" max="2" width="31.5703125" style="22" customWidth="1"/>
    <col min="3" max="5" width="8.85546875" style="22" customWidth="1"/>
    <col min="6" max="8" width="9.140625" style="22"/>
    <col min="9" max="9" width="9.5703125" style="22" bestFit="1" customWidth="1"/>
    <col min="10" max="11" width="9.140625" style="22"/>
    <col min="12" max="13" width="9.140625" style="22" customWidth="1"/>
    <col min="14" max="23" width="9.140625" style="22"/>
    <col min="24" max="24" width="9.140625" style="22" customWidth="1"/>
    <col min="25" max="16384" width="9.140625" style="22"/>
  </cols>
  <sheetData>
    <row r="1" spans="2:39" x14ac:dyDescent="0.2">
      <c r="E1" s="55"/>
    </row>
    <row r="2" spans="2:39" ht="15" x14ac:dyDescent="0.25">
      <c r="B2" s="43" t="s">
        <v>209</v>
      </c>
      <c r="C2" s="43"/>
      <c r="D2" s="43"/>
      <c r="E2" s="43"/>
      <c r="F2" s="44"/>
      <c r="G2" s="44"/>
      <c r="H2" s="44"/>
      <c r="I2" s="44"/>
      <c r="J2" s="44"/>
      <c r="K2" s="44"/>
      <c r="L2" s="44"/>
      <c r="M2" s="44"/>
      <c r="N2" s="44"/>
      <c r="O2" s="44"/>
      <c r="P2" s="44"/>
      <c r="Q2" s="44"/>
      <c r="R2" s="44"/>
      <c r="S2" s="44"/>
      <c r="T2" s="44"/>
      <c r="U2" s="44"/>
      <c r="V2" s="44"/>
    </row>
    <row r="3" spans="2:39" x14ac:dyDescent="0.2">
      <c r="B3" s="45" t="s">
        <v>10</v>
      </c>
      <c r="C3" s="45"/>
      <c r="D3" s="45"/>
      <c r="E3" s="45"/>
      <c r="F3" s="44"/>
      <c r="G3" s="44"/>
      <c r="H3" s="44"/>
      <c r="I3" s="44"/>
      <c r="J3" s="44"/>
      <c r="K3" s="44"/>
      <c r="L3" s="44"/>
      <c r="M3" s="44"/>
      <c r="N3" s="44"/>
      <c r="O3" s="44"/>
      <c r="P3" s="44"/>
      <c r="Q3" s="44"/>
      <c r="R3" s="44"/>
      <c r="S3" s="44"/>
      <c r="T3" s="44"/>
      <c r="U3" s="44"/>
      <c r="V3" s="44"/>
    </row>
    <row r="4" spans="2:39" ht="22.5" x14ac:dyDescent="0.2">
      <c r="B4" s="46" t="s">
        <v>80</v>
      </c>
      <c r="C4" s="47" t="s">
        <v>200</v>
      </c>
      <c r="D4" s="47">
        <v>2019</v>
      </c>
      <c r="E4" s="47">
        <v>2018</v>
      </c>
      <c r="F4" s="48">
        <v>2017</v>
      </c>
      <c r="G4" s="48">
        <v>2016</v>
      </c>
      <c r="H4" s="48">
        <v>2015</v>
      </c>
      <c r="I4" s="48">
        <v>2014</v>
      </c>
      <c r="J4" s="48">
        <v>2013</v>
      </c>
      <c r="K4" s="48">
        <v>2012</v>
      </c>
      <c r="L4" s="48">
        <v>2011</v>
      </c>
      <c r="M4" s="48">
        <v>2010</v>
      </c>
      <c r="N4" s="48">
        <v>2009</v>
      </c>
      <c r="O4" s="48">
        <v>2008</v>
      </c>
      <c r="P4" s="48">
        <v>2007</v>
      </c>
      <c r="Q4" s="48">
        <v>2006</v>
      </c>
      <c r="R4" s="48">
        <v>2005</v>
      </c>
      <c r="S4" s="48">
        <v>2004</v>
      </c>
      <c r="T4" s="48">
        <v>2003</v>
      </c>
      <c r="U4" s="48">
        <v>2002</v>
      </c>
      <c r="V4" s="48">
        <v>2001</v>
      </c>
    </row>
    <row r="5" spans="2:39" x14ac:dyDescent="0.2">
      <c r="B5" s="49" t="s">
        <v>110</v>
      </c>
      <c r="C5" s="116">
        <f>D5/E5-1</f>
        <v>0.20119668014167114</v>
      </c>
      <c r="D5" s="150">
        <v>5236.1125529999999</v>
      </c>
      <c r="E5" s="165">
        <v>4359.0801069999998</v>
      </c>
      <c r="F5" s="165">
        <v>4524.2827429999998</v>
      </c>
      <c r="G5" s="177">
        <v>3783.6521859999998</v>
      </c>
      <c r="H5" s="177">
        <v>3942.9478389999999</v>
      </c>
      <c r="I5" s="103"/>
      <c r="J5" s="103"/>
      <c r="K5" s="103"/>
      <c r="L5" s="103"/>
      <c r="M5" s="103"/>
      <c r="N5" s="103"/>
      <c r="O5" s="103"/>
      <c r="P5" s="103"/>
      <c r="Q5" s="103"/>
      <c r="R5" s="103"/>
      <c r="S5" s="103"/>
      <c r="T5" s="103"/>
      <c r="U5" s="103"/>
      <c r="V5" s="103"/>
      <c r="W5" s="55"/>
      <c r="X5" s="55"/>
      <c r="Y5" s="55"/>
      <c r="Z5" s="55"/>
      <c r="AA5" s="55"/>
      <c r="AB5" s="55"/>
      <c r="AC5" s="55"/>
      <c r="AD5" s="55"/>
      <c r="AE5" s="55"/>
      <c r="AF5" s="55"/>
      <c r="AG5" s="55"/>
      <c r="AH5" s="55"/>
      <c r="AI5" s="55"/>
      <c r="AJ5" s="55"/>
      <c r="AK5" s="55"/>
      <c r="AL5" s="55"/>
      <c r="AM5" s="55"/>
    </row>
    <row r="6" spans="2:39" x14ac:dyDescent="0.2">
      <c r="B6" s="46" t="s">
        <v>194</v>
      </c>
      <c r="C6" s="118">
        <f t="shared" ref="C6:C11" si="0">D6/E6-1</f>
        <v>0.28066802703579463</v>
      </c>
      <c r="D6" s="151">
        <v>4347.4275070000003</v>
      </c>
      <c r="E6" s="166">
        <v>3394.656082</v>
      </c>
      <c r="F6" s="166">
        <v>3395.6768539999998</v>
      </c>
      <c r="G6" s="178">
        <v>2727.999738</v>
      </c>
      <c r="H6" s="178">
        <v>2791.8698220000001</v>
      </c>
      <c r="I6" s="104"/>
      <c r="J6" s="104"/>
      <c r="K6" s="104"/>
      <c r="L6" s="104"/>
      <c r="M6" s="104"/>
      <c r="N6" s="104"/>
      <c r="O6" s="104"/>
      <c r="P6" s="104"/>
      <c r="Q6" s="104"/>
      <c r="R6" s="104"/>
      <c r="S6" s="104"/>
      <c r="T6" s="104"/>
      <c r="U6" s="104"/>
      <c r="V6" s="104"/>
      <c r="W6" s="55"/>
      <c r="X6" s="55"/>
      <c r="Y6" s="55"/>
      <c r="Z6" s="55"/>
      <c r="AA6" s="55"/>
    </row>
    <row r="7" spans="2:39" x14ac:dyDescent="0.2">
      <c r="B7" s="129" t="s">
        <v>195</v>
      </c>
      <c r="C7" s="116">
        <f t="shared" si="0"/>
        <v>-7.8201677735199038E-2</v>
      </c>
      <c r="D7" s="150">
        <v>888.68504600000006</v>
      </c>
      <c r="E7" s="165">
        <v>964.07752600000003</v>
      </c>
      <c r="F7" s="165">
        <v>1128.6058889999999</v>
      </c>
      <c r="G7" s="177">
        <v>1055.652448</v>
      </c>
      <c r="H7" s="177">
        <v>1151.078017</v>
      </c>
      <c r="I7" s="103"/>
      <c r="J7" s="103"/>
      <c r="K7" s="103"/>
      <c r="L7" s="103"/>
      <c r="M7" s="103"/>
      <c r="N7" s="103"/>
      <c r="O7" s="103"/>
      <c r="P7" s="103"/>
      <c r="Q7" s="103"/>
      <c r="R7" s="103"/>
      <c r="S7" s="103"/>
      <c r="T7" s="103"/>
      <c r="U7" s="103"/>
      <c r="V7" s="103"/>
      <c r="W7" s="55"/>
      <c r="X7" s="55"/>
      <c r="Y7" s="55"/>
      <c r="Z7" s="55"/>
      <c r="AA7" s="55"/>
    </row>
    <row r="8" spans="2:39" x14ac:dyDescent="0.2">
      <c r="B8" s="46" t="s">
        <v>111</v>
      </c>
      <c r="C8" s="118">
        <f t="shared" si="0"/>
        <v>0.32257812245554818</v>
      </c>
      <c r="D8" s="151">
        <v>1360.1415710000001</v>
      </c>
      <c r="E8" s="166">
        <v>1028.4016859999999</v>
      </c>
      <c r="F8" s="166">
        <v>1030.8717180000001</v>
      </c>
      <c r="G8" s="178">
        <v>1326.948742</v>
      </c>
      <c r="H8" s="178">
        <v>1286.307149</v>
      </c>
      <c r="I8" s="104"/>
      <c r="J8" s="104"/>
      <c r="K8" s="104"/>
      <c r="L8" s="104"/>
      <c r="M8" s="104"/>
      <c r="N8" s="104"/>
      <c r="O8" s="104"/>
      <c r="P8" s="104"/>
      <c r="Q8" s="104"/>
      <c r="R8" s="104"/>
      <c r="S8" s="104"/>
      <c r="T8" s="104"/>
      <c r="U8" s="104"/>
      <c r="V8" s="104"/>
      <c r="W8" s="55"/>
      <c r="X8" s="55"/>
      <c r="Y8" s="55"/>
      <c r="Z8" s="55"/>
      <c r="AA8" s="55"/>
    </row>
    <row r="9" spans="2:39" x14ac:dyDescent="0.2">
      <c r="B9" s="49" t="s">
        <v>112</v>
      </c>
      <c r="C9" s="116">
        <f t="shared" si="0"/>
        <v>0.2504417336475202</v>
      </c>
      <c r="D9" s="150">
        <v>2041.411437</v>
      </c>
      <c r="E9" s="167">
        <v>1632.5522269999999</v>
      </c>
      <c r="F9" s="167">
        <v>1735.836554</v>
      </c>
      <c r="G9" s="167">
        <v>1504.6183579999999</v>
      </c>
      <c r="H9" s="179">
        <v>1482.1369769999999</v>
      </c>
      <c r="I9" s="103"/>
      <c r="J9" s="103"/>
      <c r="K9" s="103"/>
      <c r="L9" s="103"/>
      <c r="M9" s="103"/>
      <c r="N9" s="103"/>
      <c r="O9" s="103"/>
      <c r="P9" s="103"/>
      <c r="Q9" s="103"/>
      <c r="R9" s="103"/>
      <c r="S9" s="103"/>
      <c r="T9" s="103"/>
      <c r="U9" s="103"/>
      <c r="V9" s="103"/>
      <c r="W9" s="55"/>
      <c r="X9" s="55"/>
      <c r="Y9" s="55"/>
      <c r="Z9" s="55"/>
      <c r="AA9" s="55"/>
    </row>
    <row r="10" spans="2:39" x14ac:dyDescent="0.2">
      <c r="B10" s="50" t="s">
        <v>159</v>
      </c>
      <c r="C10" s="119">
        <f>D10/E10-1</f>
        <v>0.23043072674454068</v>
      </c>
      <c r="D10" s="152">
        <v>8637.6655609999998</v>
      </c>
      <c r="E10" s="168">
        <v>7020.0340200000001</v>
      </c>
      <c r="F10" s="168">
        <v>7290.9910149999996</v>
      </c>
      <c r="G10" s="169">
        <v>6615.644241</v>
      </c>
      <c r="H10" s="180">
        <v>6711.4765969999999</v>
      </c>
      <c r="I10" s="180">
        <v>6256.5665474489997</v>
      </c>
      <c r="J10" s="180">
        <v>6150.93743989</v>
      </c>
      <c r="K10" s="180">
        <v>6548.7568891250003</v>
      </c>
      <c r="L10" s="180">
        <v>6677.3833770000001</v>
      </c>
      <c r="M10" s="180">
        <v>7375.1251549999997</v>
      </c>
      <c r="N10" s="180">
        <v>8332.9072529999994</v>
      </c>
      <c r="O10" s="180">
        <v>9626.5807942800002</v>
      </c>
      <c r="P10" s="180">
        <v>9142</v>
      </c>
      <c r="Q10" s="180">
        <v>7357</v>
      </c>
      <c r="R10" s="180">
        <v>6874</v>
      </c>
      <c r="S10" s="180">
        <v>5722</v>
      </c>
      <c r="T10" s="180">
        <v>5607</v>
      </c>
      <c r="U10" s="180">
        <v>7652</v>
      </c>
      <c r="V10" s="180">
        <v>11016</v>
      </c>
      <c r="W10" s="55"/>
      <c r="X10" s="55"/>
      <c r="Y10" s="55"/>
      <c r="Z10" s="55"/>
      <c r="AA10" s="55"/>
      <c r="AB10" s="55"/>
      <c r="AC10" s="55"/>
      <c r="AD10" s="55"/>
      <c r="AE10" s="55"/>
      <c r="AF10" s="55"/>
      <c r="AG10" s="55"/>
      <c r="AH10" s="55"/>
      <c r="AI10" s="55"/>
      <c r="AJ10" s="55"/>
    </row>
    <row r="11" spans="2:39" x14ac:dyDescent="0.2">
      <c r="B11" s="49" t="s">
        <v>160</v>
      </c>
      <c r="C11" s="116">
        <f t="shared" si="0"/>
        <v>0.22087398320817431</v>
      </c>
      <c r="D11" s="150">
        <v>8386.0830690000003</v>
      </c>
      <c r="E11" s="167">
        <v>6868.9178279999996</v>
      </c>
      <c r="F11" s="167">
        <v>7190.3264449999997</v>
      </c>
      <c r="G11" s="167">
        <v>6595.8566700000001</v>
      </c>
      <c r="H11" s="179">
        <v>6711.4765969999999</v>
      </c>
      <c r="I11" s="179">
        <v>6281.6933207319998</v>
      </c>
      <c r="J11" s="179">
        <v>6213.0681211009996</v>
      </c>
      <c r="K11" s="179">
        <v>6668.7952027749998</v>
      </c>
      <c r="L11" s="179">
        <v>6962.8606642340001</v>
      </c>
      <c r="M11" s="179">
        <v>7904.742931404</v>
      </c>
      <c r="N11" s="179">
        <v>9136.9597072369997</v>
      </c>
      <c r="O11" s="179">
        <v>10684.329405416</v>
      </c>
      <c r="P11" s="179">
        <v>10494.833524684</v>
      </c>
      <c r="Q11" s="179">
        <v>8594.6261682240001</v>
      </c>
      <c r="R11" s="179">
        <v>8183.3333333330002</v>
      </c>
      <c r="S11" s="179">
        <v>6935.7575757579998</v>
      </c>
      <c r="T11" s="179">
        <v>6871.3235294120004</v>
      </c>
      <c r="U11" s="179">
        <v>9576.971214018</v>
      </c>
      <c r="V11" s="179">
        <v>14123.076923077</v>
      </c>
      <c r="W11" s="55"/>
      <c r="X11" s="55"/>
      <c r="Y11" s="55"/>
      <c r="Z11" s="55"/>
      <c r="AA11" s="55"/>
      <c r="AB11" s="55"/>
      <c r="AC11" s="55"/>
      <c r="AD11" s="55"/>
      <c r="AE11" s="55"/>
      <c r="AF11" s="55"/>
      <c r="AG11" s="55"/>
      <c r="AH11" s="55"/>
      <c r="AI11" s="55"/>
      <c r="AJ11" s="55"/>
    </row>
    <row r="12" spans="2:39" x14ac:dyDescent="0.2">
      <c r="B12" s="51" t="s">
        <v>121</v>
      </c>
      <c r="C12" s="52"/>
      <c r="D12" s="131">
        <v>0.22904180505259689</v>
      </c>
      <c r="E12" s="133">
        <v>0.18340954944708671</v>
      </c>
      <c r="F12" s="133">
        <v>0.19238466086507119</v>
      </c>
      <c r="G12" s="133">
        <v>0.17248987858339607</v>
      </c>
      <c r="H12" s="53">
        <v>0.17074254558148946</v>
      </c>
      <c r="I12" s="53">
        <v>0.15619288146485646</v>
      </c>
      <c r="J12" s="53">
        <v>0.16477166442437946</v>
      </c>
      <c r="K12" s="53">
        <v>0.1642736406974</v>
      </c>
      <c r="L12" s="53">
        <v>0.16920185979086275</v>
      </c>
      <c r="M12" s="53">
        <v>0.18165101728404437</v>
      </c>
      <c r="N12" s="53">
        <v>0.20523436682062227</v>
      </c>
      <c r="O12" s="53">
        <v>0.23233029614194814</v>
      </c>
      <c r="P12" s="53">
        <v>0.20627796814536203</v>
      </c>
      <c r="Q12" s="53">
        <v>0.18153239461571649</v>
      </c>
      <c r="R12" s="53">
        <v>0.17158609194124769</v>
      </c>
      <c r="S12" s="53">
        <v>0.15028677935341991</v>
      </c>
      <c r="T12" s="53">
        <v>0.15408493813321586</v>
      </c>
      <c r="U12" s="53">
        <v>0.22123334567249567</v>
      </c>
      <c r="V12" s="53">
        <v>0.3122648917065633</v>
      </c>
    </row>
    <row r="13" spans="2:39" x14ac:dyDescent="0.2">
      <c r="B13" s="54" t="s">
        <v>336</v>
      </c>
      <c r="F13" s="55"/>
      <c r="G13" s="55"/>
      <c r="H13" s="55"/>
    </row>
    <row r="14" spans="2:39" x14ac:dyDescent="0.2">
      <c r="B14" s="24" t="s">
        <v>337</v>
      </c>
    </row>
    <row r="15" spans="2:39" x14ac:dyDescent="0.2">
      <c r="B15" s="24" t="s">
        <v>338</v>
      </c>
    </row>
    <row r="37" spans="6:24" x14ac:dyDescent="0.2">
      <c r="K37" s="99"/>
      <c r="L37" s="99"/>
      <c r="M37" s="99"/>
      <c r="N37" s="99"/>
      <c r="O37" s="99"/>
      <c r="P37" s="99"/>
      <c r="Q37" s="99"/>
      <c r="R37" s="99"/>
      <c r="S37" s="99"/>
      <c r="T37" s="99"/>
    </row>
    <row r="38" spans="6:24" x14ac:dyDescent="0.2">
      <c r="J38" s="126"/>
      <c r="K38" s="99"/>
      <c r="L38" s="126"/>
      <c r="M38" s="126"/>
      <c r="N38" s="126"/>
      <c r="O38" s="126"/>
      <c r="P38" s="126"/>
      <c r="Q38" s="126"/>
      <c r="R38" s="126"/>
      <c r="S38" s="126"/>
      <c r="T38" s="126"/>
      <c r="U38" s="126"/>
      <c r="V38" s="126"/>
      <c r="W38" s="126"/>
      <c r="X38" s="126"/>
    </row>
    <row r="39" spans="6:24" x14ac:dyDescent="0.2">
      <c r="J39" s="126"/>
      <c r="K39" s="99"/>
      <c r="L39" s="126"/>
      <c r="M39" s="126"/>
      <c r="N39" s="126"/>
      <c r="O39" s="126"/>
      <c r="P39" s="126"/>
      <c r="Q39" s="126"/>
      <c r="R39" s="126"/>
      <c r="S39" s="126"/>
      <c r="T39" s="126"/>
      <c r="U39" s="126"/>
      <c r="V39" s="126"/>
      <c r="W39" s="126"/>
      <c r="X39" s="126"/>
    </row>
    <row r="40" spans="6:24" x14ac:dyDescent="0.2">
      <c r="J40" s="126"/>
      <c r="K40" s="99"/>
      <c r="L40" s="153"/>
      <c r="S40" s="126"/>
      <c r="T40" s="126"/>
      <c r="U40" s="126"/>
      <c r="V40" s="126"/>
      <c r="W40" s="126"/>
      <c r="X40" s="126"/>
    </row>
    <row r="41" spans="6:24" x14ac:dyDescent="0.2">
      <c r="J41" s="126"/>
      <c r="K41" s="99"/>
      <c r="L41" s="153"/>
      <c r="S41" s="126"/>
      <c r="T41" s="126"/>
      <c r="U41" s="126"/>
      <c r="V41" s="126"/>
      <c r="W41" s="126"/>
      <c r="X41" s="130"/>
    </row>
    <row r="42" spans="6:24" x14ac:dyDescent="0.2">
      <c r="J42" s="126"/>
      <c r="K42" s="99"/>
      <c r="L42" s="153"/>
      <c r="S42" s="126"/>
      <c r="T42" s="126"/>
      <c r="U42" s="126"/>
      <c r="V42" s="126"/>
      <c r="W42" s="126"/>
      <c r="X42" s="126"/>
    </row>
    <row r="43" spans="6:24" x14ac:dyDescent="0.2">
      <c r="J43" s="126"/>
      <c r="K43" s="99"/>
      <c r="L43" s="153"/>
      <c r="S43" s="126"/>
      <c r="T43" s="126"/>
      <c r="U43" s="126"/>
      <c r="V43" s="126"/>
      <c r="W43" s="126"/>
      <c r="X43" s="126"/>
    </row>
    <row r="44" spans="6:24" x14ac:dyDescent="0.2">
      <c r="F44" s="126"/>
      <c r="G44" s="126"/>
      <c r="H44" s="126"/>
      <c r="I44" s="126"/>
      <c r="J44" s="126"/>
      <c r="K44" s="99"/>
      <c r="L44" s="126"/>
      <c r="S44" s="126"/>
      <c r="T44" s="126"/>
      <c r="U44" s="126"/>
      <c r="V44" s="126"/>
      <c r="W44" s="126"/>
      <c r="X44" s="126"/>
    </row>
    <row r="45" spans="6:24" x14ac:dyDescent="0.2">
      <c r="F45" s="126"/>
      <c r="G45" s="126"/>
      <c r="H45" s="126"/>
      <c r="I45" s="126"/>
      <c r="J45" s="126"/>
      <c r="K45" s="126"/>
      <c r="L45" s="126"/>
      <c r="M45" s="126"/>
      <c r="N45" s="126"/>
      <c r="O45" s="126"/>
      <c r="Q45" s="154"/>
      <c r="R45" s="126"/>
      <c r="S45" s="126"/>
      <c r="T45" s="126"/>
      <c r="U45" s="126"/>
      <c r="V45" s="126"/>
      <c r="W45" s="126"/>
      <c r="X45" s="126"/>
    </row>
    <row r="46" spans="6:24" x14ac:dyDescent="0.2">
      <c r="F46" s="126"/>
      <c r="G46" s="126"/>
      <c r="H46" s="126"/>
      <c r="I46" s="126"/>
      <c r="J46" s="126"/>
      <c r="K46" s="126"/>
      <c r="L46" s="126"/>
      <c r="M46" s="126"/>
      <c r="N46" s="126"/>
      <c r="O46" s="126"/>
      <c r="Q46" s="154"/>
      <c r="R46" s="126"/>
      <c r="S46" s="126"/>
      <c r="T46" s="126"/>
      <c r="U46" s="126"/>
      <c r="V46" s="126"/>
      <c r="W46" s="126"/>
      <c r="X46" s="126"/>
    </row>
    <row r="47" spans="6:24" x14ac:dyDescent="0.2">
      <c r="F47" s="126"/>
      <c r="G47" s="126"/>
      <c r="H47" s="126"/>
      <c r="I47" s="126"/>
      <c r="J47" s="126"/>
      <c r="K47" s="126"/>
      <c r="L47" s="126"/>
      <c r="M47" s="126"/>
      <c r="N47" s="126"/>
      <c r="O47" s="126"/>
      <c r="Q47" s="154"/>
      <c r="R47" s="126"/>
      <c r="S47" s="126"/>
      <c r="T47" s="126"/>
      <c r="U47" s="126"/>
      <c r="V47" s="126"/>
      <c r="W47" s="126"/>
      <c r="X47" s="126"/>
    </row>
    <row r="48" spans="6:24" x14ac:dyDescent="0.2">
      <c r="F48" s="126"/>
      <c r="G48" s="126"/>
      <c r="H48" s="126"/>
      <c r="I48" s="126"/>
      <c r="J48" s="126"/>
      <c r="K48" s="126"/>
      <c r="L48" s="126"/>
      <c r="M48" s="126"/>
      <c r="N48" s="126"/>
      <c r="O48" s="126"/>
      <c r="P48" s="126"/>
      <c r="Q48" s="126"/>
      <c r="R48" s="126"/>
      <c r="S48" s="126"/>
      <c r="T48" s="126"/>
      <c r="U48" s="126"/>
      <c r="V48" s="126"/>
      <c r="W48" s="126"/>
      <c r="X48" s="126"/>
    </row>
    <row r="49" spans="6:24" x14ac:dyDescent="0.2">
      <c r="F49" s="126"/>
      <c r="G49" s="126"/>
      <c r="H49" s="126"/>
      <c r="I49" s="126"/>
      <c r="J49" s="126"/>
      <c r="K49" s="126"/>
      <c r="L49" s="126"/>
      <c r="M49" s="126"/>
      <c r="N49" s="126"/>
      <c r="O49" s="126"/>
      <c r="P49" s="126"/>
      <c r="Q49" s="126"/>
      <c r="R49" s="126"/>
      <c r="S49" s="126"/>
      <c r="T49" s="126"/>
      <c r="U49" s="126"/>
      <c r="V49" s="126"/>
      <c r="W49" s="126"/>
      <c r="X49" s="126"/>
    </row>
    <row r="50" spans="6:24" x14ac:dyDescent="0.2">
      <c r="F50" s="126"/>
      <c r="G50" s="126"/>
      <c r="H50" s="126"/>
      <c r="I50" s="126"/>
      <c r="J50" s="126"/>
      <c r="K50" s="126"/>
      <c r="L50" s="126"/>
      <c r="M50" s="126"/>
      <c r="N50" s="126"/>
      <c r="O50" s="126"/>
      <c r="P50" s="126"/>
      <c r="Q50" s="126"/>
      <c r="R50" s="126"/>
      <c r="S50" s="126"/>
      <c r="T50" s="126"/>
      <c r="U50" s="126"/>
      <c r="V50" s="126"/>
      <c r="W50" s="126"/>
      <c r="X50" s="126"/>
    </row>
    <row r="51" spans="6:24" x14ac:dyDescent="0.2">
      <c r="F51" s="126"/>
      <c r="G51" s="126"/>
      <c r="H51" s="126"/>
      <c r="I51" s="126"/>
      <c r="J51" s="126"/>
      <c r="K51" s="126"/>
      <c r="L51" s="126"/>
      <c r="M51" s="126"/>
      <c r="N51" s="126"/>
      <c r="O51" s="126"/>
      <c r="P51" s="126"/>
      <c r="Q51" s="126"/>
      <c r="R51" s="126"/>
      <c r="S51" s="126"/>
      <c r="T51" s="126"/>
      <c r="U51" s="126"/>
      <c r="V51" s="126"/>
      <c r="W51" s="126"/>
      <c r="X51" s="126"/>
    </row>
    <row r="52" spans="6:24" x14ac:dyDescent="0.2">
      <c r="F52" s="126"/>
      <c r="G52" s="126"/>
      <c r="H52" s="126"/>
      <c r="I52" s="126"/>
      <c r="J52" s="126"/>
      <c r="K52" s="126"/>
      <c r="L52" s="126"/>
      <c r="M52" s="126"/>
      <c r="N52" s="126"/>
      <c r="O52" s="126"/>
      <c r="P52" s="126"/>
      <c r="Q52" s="126"/>
      <c r="R52" s="126"/>
      <c r="S52" s="126"/>
      <c r="T52" s="126"/>
      <c r="U52" s="126"/>
      <c r="V52" s="126"/>
      <c r="W52" s="126"/>
      <c r="X52" s="126"/>
    </row>
    <row r="53" spans="6:24" x14ac:dyDescent="0.2">
      <c r="F53" s="126"/>
      <c r="G53" s="126"/>
      <c r="H53" s="126"/>
      <c r="I53" s="126"/>
      <c r="J53" s="126"/>
      <c r="K53" s="126"/>
      <c r="L53" s="126"/>
      <c r="M53" s="126"/>
      <c r="N53" s="126"/>
      <c r="O53" s="126"/>
      <c r="P53" s="126"/>
      <c r="Q53" s="126"/>
      <c r="R53" s="126"/>
      <c r="S53" s="126"/>
      <c r="T53" s="126"/>
      <c r="U53" s="126"/>
      <c r="V53" s="126"/>
      <c r="W53" s="126"/>
      <c r="X53" s="126"/>
    </row>
    <row r="54" spans="6:24" x14ac:dyDescent="0.2">
      <c r="F54" s="126"/>
      <c r="G54" s="126"/>
      <c r="H54" s="126"/>
      <c r="I54" s="126"/>
      <c r="J54" s="126"/>
      <c r="K54" s="126"/>
      <c r="L54" s="126"/>
      <c r="M54" s="126"/>
      <c r="N54" s="126"/>
      <c r="O54" s="126"/>
      <c r="P54" s="126"/>
      <c r="Q54" s="126"/>
      <c r="R54" s="126"/>
      <c r="S54" s="126"/>
      <c r="T54" s="126"/>
      <c r="U54" s="126"/>
      <c r="V54" s="126"/>
      <c r="W54" s="126"/>
      <c r="X54" s="126"/>
    </row>
    <row r="71" spans="1:9" x14ac:dyDescent="0.2">
      <c r="A71" s="99"/>
      <c r="B71" s="99"/>
      <c r="C71" s="99"/>
      <c r="D71" s="99"/>
      <c r="E71" s="99"/>
      <c r="F71" s="99"/>
      <c r="G71" s="99"/>
      <c r="H71" s="99"/>
      <c r="I71" s="99"/>
    </row>
    <row r="72" spans="1:9" x14ac:dyDescent="0.2">
      <c r="A72" s="99"/>
      <c r="B72" s="99"/>
      <c r="C72" s="99"/>
      <c r="D72" s="99"/>
      <c r="E72" s="99"/>
      <c r="F72" s="99"/>
      <c r="G72" s="99"/>
      <c r="H72" s="99"/>
      <c r="I72" s="99"/>
    </row>
    <row r="73" spans="1:9" x14ac:dyDescent="0.2">
      <c r="A73" s="99"/>
      <c r="B73" s="171" t="s">
        <v>108</v>
      </c>
      <c r="C73" s="172">
        <v>2015</v>
      </c>
      <c r="D73" s="172">
        <v>2016</v>
      </c>
      <c r="E73" s="173">
        <v>2017</v>
      </c>
      <c r="F73" s="172">
        <v>2018</v>
      </c>
      <c r="G73" s="172">
        <v>2019</v>
      </c>
      <c r="H73" s="99"/>
      <c r="I73" s="99"/>
    </row>
    <row r="74" spans="1:9" x14ac:dyDescent="0.2">
      <c r="A74" s="99"/>
      <c r="B74" s="174" t="s">
        <v>323</v>
      </c>
      <c r="C74" s="175">
        <f>H5</f>
        <v>3942.9478389999999</v>
      </c>
      <c r="D74" s="175">
        <f>G5</f>
        <v>3783.6521859999998</v>
      </c>
      <c r="E74" s="175">
        <f>F5</f>
        <v>4524.2827429999998</v>
      </c>
      <c r="F74" s="175">
        <f>E5</f>
        <v>4359.0801069999998</v>
      </c>
      <c r="G74" s="175">
        <f>D5</f>
        <v>5236.1125529999999</v>
      </c>
      <c r="H74" s="99"/>
      <c r="I74" s="99"/>
    </row>
    <row r="75" spans="1:9" x14ac:dyDescent="0.2">
      <c r="A75" s="99"/>
      <c r="B75" s="174" t="s">
        <v>109</v>
      </c>
      <c r="C75" s="175">
        <f>H8</f>
        <v>1286.307149</v>
      </c>
      <c r="D75" s="175">
        <f>G8</f>
        <v>1326.948742</v>
      </c>
      <c r="E75" s="175">
        <f>F8</f>
        <v>1030.8717180000001</v>
      </c>
      <c r="F75" s="175">
        <f>E8</f>
        <v>1028.4016859999999</v>
      </c>
      <c r="G75" s="175">
        <f>D8</f>
        <v>1360.1415710000001</v>
      </c>
      <c r="H75" s="99"/>
      <c r="I75" s="99"/>
    </row>
    <row r="76" spans="1:9" x14ac:dyDescent="0.2">
      <c r="A76" s="99"/>
      <c r="B76" s="174" t="s">
        <v>89</v>
      </c>
      <c r="C76" s="175">
        <f>H9</f>
        <v>1482.1369769999999</v>
      </c>
      <c r="D76" s="175">
        <f>G9</f>
        <v>1504.6183579999999</v>
      </c>
      <c r="E76" s="175">
        <f>F9</f>
        <v>1735.836554</v>
      </c>
      <c r="F76" s="175">
        <f>E9</f>
        <v>1632.5522269999999</v>
      </c>
      <c r="G76" s="175">
        <f>D9</f>
        <v>2041.411437</v>
      </c>
      <c r="H76" s="99"/>
      <c r="I76" s="99"/>
    </row>
    <row r="77" spans="1:9" x14ac:dyDescent="0.2">
      <c r="A77" s="99"/>
      <c r="B77" s="99"/>
      <c r="C77" s="99"/>
      <c r="D77" s="99"/>
      <c r="E77" s="99"/>
      <c r="F77" s="99"/>
      <c r="G77" s="99"/>
      <c r="H77" s="99"/>
      <c r="I77" s="99"/>
    </row>
    <row r="78" spans="1:9" x14ac:dyDescent="0.2">
      <c r="A78" s="99"/>
      <c r="B78" s="99"/>
      <c r="C78" s="99"/>
      <c r="D78" s="99"/>
      <c r="E78" s="99"/>
      <c r="F78" s="99"/>
      <c r="G78" s="99"/>
      <c r="H78" s="99"/>
      <c r="I78" s="99"/>
    </row>
    <row r="79" spans="1:9" x14ac:dyDescent="0.2">
      <c r="A79" s="99"/>
      <c r="B79" s="99"/>
      <c r="C79" s="99"/>
      <c r="D79" s="99"/>
      <c r="E79" s="99"/>
      <c r="F79" s="99"/>
      <c r="G79" s="99"/>
      <c r="H79" s="99"/>
      <c r="I79" s="9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2:AU8"/>
  <sheetViews>
    <sheetView showGridLines="0" workbookViewId="0">
      <selection activeCell="AF11" sqref="AF11"/>
    </sheetView>
  </sheetViews>
  <sheetFormatPr defaultRowHeight="14.25" x14ac:dyDescent="0.2"/>
  <cols>
    <col min="1" max="1" width="9.140625" style="22"/>
    <col min="2" max="2" width="30.7109375" style="22" customWidth="1"/>
    <col min="3" max="5" width="9.140625" style="22" customWidth="1"/>
    <col min="6" max="16384" width="9.140625" style="22"/>
  </cols>
  <sheetData>
    <row r="2" spans="1:47" ht="15" x14ac:dyDescent="0.25">
      <c r="B2" s="29" t="s">
        <v>206</v>
      </c>
      <c r="C2" s="29"/>
      <c r="D2" s="29"/>
      <c r="E2" s="29"/>
      <c r="F2" s="30"/>
      <c r="G2" s="30"/>
      <c r="H2" s="30"/>
      <c r="I2" s="30"/>
      <c r="J2" s="30"/>
      <c r="K2" s="30"/>
      <c r="L2" s="30"/>
      <c r="M2" s="30"/>
      <c r="N2" s="30"/>
      <c r="O2" s="30"/>
      <c r="P2" s="30"/>
      <c r="Q2" s="30"/>
      <c r="R2" s="30"/>
      <c r="S2" s="30"/>
      <c r="T2" s="30"/>
      <c r="U2" s="30"/>
      <c r="V2" s="30"/>
    </row>
    <row r="3" spans="1:47" x14ac:dyDescent="0.2">
      <c r="B3" s="31" t="s">
        <v>11</v>
      </c>
      <c r="C3" s="31"/>
      <c r="D3" s="31"/>
      <c r="E3" s="31"/>
      <c r="F3" s="30"/>
      <c r="G3" s="30"/>
      <c r="H3" s="30"/>
      <c r="I3" s="30"/>
      <c r="J3" s="30"/>
      <c r="K3" s="30"/>
      <c r="L3" s="30"/>
      <c r="M3" s="30"/>
      <c r="N3" s="30"/>
      <c r="O3" s="30"/>
      <c r="P3" s="30"/>
      <c r="Q3" s="30"/>
      <c r="R3" s="30"/>
      <c r="S3" s="30"/>
      <c r="T3" s="30"/>
      <c r="U3" s="30"/>
      <c r="V3" s="30"/>
    </row>
    <row r="4" spans="1:47" ht="22.5" x14ac:dyDescent="0.2">
      <c r="B4" s="32" t="s">
        <v>84</v>
      </c>
      <c r="C4" s="33" t="s">
        <v>200</v>
      </c>
      <c r="D4" s="33">
        <v>2019</v>
      </c>
      <c r="E4" s="33">
        <v>2018</v>
      </c>
      <c r="F4" s="34">
        <v>2017</v>
      </c>
      <c r="G4" s="34">
        <v>2016</v>
      </c>
      <c r="H4" s="34">
        <v>2015</v>
      </c>
      <c r="I4" s="34">
        <v>2014</v>
      </c>
      <c r="J4" s="34">
        <v>2013</v>
      </c>
      <c r="K4" s="34">
        <v>2012</v>
      </c>
      <c r="L4" s="34">
        <v>2011</v>
      </c>
      <c r="M4" s="34">
        <v>2010</v>
      </c>
      <c r="N4" s="34">
        <v>2009</v>
      </c>
      <c r="O4" s="34">
        <v>2008</v>
      </c>
      <c r="P4" s="34">
        <v>2007</v>
      </c>
      <c r="Q4" s="34">
        <v>2006</v>
      </c>
      <c r="R4" s="34">
        <v>2005</v>
      </c>
      <c r="S4" s="34">
        <v>2004</v>
      </c>
      <c r="T4" s="34">
        <v>2003</v>
      </c>
      <c r="U4" s="34">
        <v>2002</v>
      </c>
      <c r="V4" s="34">
        <v>2001</v>
      </c>
    </row>
    <row r="5" spans="1:47" x14ac:dyDescent="0.2">
      <c r="B5" s="35" t="s">
        <v>0</v>
      </c>
      <c r="C5" s="36">
        <f>D5/E5-1</f>
        <v>1.4924230828103457E-2</v>
      </c>
      <c r="D5" s="192">
        <v>13261</v>
      </c>
      <c r="E5" s="193">
        <v>13066</v>
      </c>
      <c r="F5" s="193">
        <v>13352</v>
      </c>
      <c r="G5" s="37">
        <v>13630</v>
      </c>
      <c r="H5" s="37">
        <v>13508</v>
      </c>
      <c r="I5" s="37">
        <v>13117</v>
      </c>
      <c r="J5" s="37">
        <v>13607</v>
      </c>
      <c r="K5" s="37">
        <v>14104</v>
      </c>
      <c r="L5" s="37">
        <v>14949</v>
      </c>
      <c r="M5" s="37">
        <v>15740</v>
      </c>
      <c r="N5" s="37">
        <v>16595</v>
      </c>
      <c r="O5" s="37">
        <v>17244</v>
      </c>
      <c r="P5" s="37">
        <v>17700</v>
      </c>
      <c r="Q5" s="37">
        <v>16597</v>
      </c>
      <c r="R5" s="37">
        <v>16693</v>
      </c>
      <c r="S5" s="37">
        <v>19739</v>
      </c>
      <c r="T5" s="37">
        <v>20471</v>
      </c>
      <c r="U5" s="37">
        <v>21873</v>
      </c>
      <c r="V5" s="37">
        <v>22405</v>
      </c>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row>
    <row r="6" spans="1:47" ht="22.5" x14ac:dyDescent="0.2">
      <c r="B6" s="38" t="s">
        <v>153</v>
      </c>
      <c r="C6" s="39">
        <f>D6/E6-1</f>
        <v>-1.4553014553014498E-2</v>
      </c>
      <c r="D6" s="194">
        <v>2844</v>
      </c>
      <c r="E6" s="195">
        <v>2886</v>
      </c>
      <c r="F6" s="195">
        <v>2838</v>
      </c>
      <c r="G6" s="195">
        <v>2814</v>
      </c>
      <c r="H6" s="40">
        <v>2910</v>
      </c>
      <c r="I6" s="40">
        <v>3054</v>
      </c>
      <c r="J6" s="40">
        <v>2743</v>
      </c>
      <c r="K6" s="40">
        <v>2826</v>
      </c>
      <c r="L6" s="40">
        <v>2640</v>
      </c>
      <c r="M6" s="40">
        <v>2579</v>
      </c>
      <c r="N6" s="40">
        <v>2447</v>
      </c>
      <c r="O6" s="40">
        <v>2403</v>
      </c>
      <c r="P6" s="40">
        <v>2504</v>
      </c>
      <c r="Q6" s="40">
        <v>2442</v>
      </c>
      <c r="R6" s="40">
        <v>2400</v>
      </c>
      <c r="S6" s="40">
        <v>1929</v>
      </c>
      <c r="T6" s="40">
        <v>1778</v>
      </c>
      <c r="U6" s="40">
        <v>1581</v>
      </c>
      <c r="V6" s="40">
        <v>1575</v>
      </c>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7" s="42" customFormat="1" ht="26.25" customHeight="1" x14ac:dyDescent="0.2">
      <c r="A7" s="22"/>
      <c r="B7" s="41" t="s">
        <v>154</v>
      </c>
      <c r="C7" s="36">
        <f>D7/E7-1</f>
        <v>-2.2308781869688432E-2</v>
      </c>
      <c r="D7" s="192">
        <v>2761</v>
      </c>
      <c r="E7" s="193">
        <v>2824</v>
      </c>
      <c r="F7" s="193">
        <v>2799</v>
      </c>
      <c r="G7" s="193">
        <v>2806</v>
      </c>
      <c r="H7" s="37">
        <v>2910</v>
      </c>
      <c r="I7" s="37">
        <v>3066</v>
      </c>
      <c r="J7" s="37">
        <v>2771</v>
      </c>
      <c r="K7" s="37">
        <v>2878</v>
      </c>
      <c r="L7" s="37">
        <v>2753</v>
      </c>
      <c r="M7" s="37">
        <v>2765</v>
      </c>
      <c r="N7" s="37">
        <v>2683</v>
      </c>
      <c r="O7" s="37">
        <v>2667</v>
      </c>
      <c r="P7" s="37">
        <v>2874</v>
      </c>
      <c r="Q7" s="37">
        <v>2853</v>
      </c>
      <c r="R7" s="37">
        <v>2857</v>
      </c>
      <c r="S7" s="37">
        <v>2338</v>
      </c>
      <c r="T7" s="37">
        <v>2178</v>
      </c>
      <c r="U7" s="37">
        <v>1979</v>
      </c>
      <c r="V7" s="37">
        <v>2019</v>
      </c>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row>
    <row r="8" spans="1:47" x14ac:dyDescent="0.2">
      <c r="B8" s="24" t="s">
        <v>155</v>
      </c>
      <c r="D8"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B2:F68"/>
  <sheetViews>
    <sheetView showGridLines="0" showRowColHeaders="0" workbookViewId="0">
      <selection activeCell="B35" sqref="B35"/>
    </sheetView>
  </sheetViews>
  <sheetFormatPr defaultRowHeight="11.25" x14ac:dyDescent="0.2"/>
  <cols>
    <col min="1" max="1" width="9.140625" style="24"/>
    <col min="2" max="2" width="122.7109375" style="24" bestFit="1" customWidth="1"/>
    <col min="3" max="3" width="9.140625" style="24"/>
    <col min="4" max="4" width="72.5703125" style="24" bestFit="1" customWidth="1"/>
    <col min="5" max="16384" width="9.140625" style="24"/>
  </cols>
  <sheetData>
    <row r="2" spans="2:6" ht="30" x14ac:dyDescent="0.2">
      <c r="B2" s="21" t="s">
        <v>77</v>
      </c>
      <c r="C2" s="206"/>
      <c r="E2" s="206"/>
      <c r="F2" s="206"/>
    </row>
    <row r="3" spans="2:6" x14ac:dyDescent="0.2">
      <c r="B3" s="25"/>
      <c r="C3" s="206"/>
      <c r="D3" s="26"/>
      <c r="E3" s="206"/>
      <c r="F3" s="206"/>
    </row>
    <row r="4" spans="2:6" ht="12" thickBot="1" x14ac:dyDescent="0.25">
      <c r="B4" s="27" t="s">
        <v>12</v>
      </c>
      <c r="C4" s="206"/>
      <c r="E4" s="206"/>
      <c r="F4" s="206"/>
    </row>
    <row r="5" spans="2:6" ht="12" thickTop="1" x14ac:dyDescent="0.2">
      <c r="B5" s="3" t="s">
        <v>161</v>
      </c>
      <c r="C5" s="206"/>
      <c r="E5" s="206"/>
      <c r="F5" s="206"/>
    </row>
    <row r="6" spans="2:6" x14ac:dyDescent="0.2">
      <c r="B6" s="4" t="s">
        <v>13</v>
      </c>
      <c r="C6" s="206"/>
      <c r="E6" s="206"/>
      <c r="F6" s="206"/>
    </row>
    <row r="7" spans="2:6" x14ac:dyDescent="0.2">
      <c r="B7" s="5" t="s">
        <v>126</v>
      </c>
      <c r="C7" s="206"/>
      <c r="E7" s="206"/>
      <c r="F7" s="206"/>
    </row>
    <row r="8" spans="2:6" ht="33.75" x14ac:dyDescent="0.2">
      <c r="B8" s="5" t="s">
        <v>127</v>
      </c>
      <c r="C8" s="206"/>
      <c r="E8" s="206"/>
      <c r="F8" s="206"/>
    </row>
    <row r="9" spans="2:6" ht="22.5" x14ac:dyDescent="0.2">
      <c r="B9" s="5" t="s">
        <v>128</v>
      </c>
      <c r="C9" s="206"/>
      <c r="E9" s="206"/>
      <c r="F9" s="206"/>
    </row>
    <row r="10" spans="2:6" x14ac:dyDescent="0.2">
      <c r="B10" s="5" t="s">
        <v>129</v>
      </c>
      <c r="C10" s="206"/>
      <c r="E10" s="206"/>
      <c r="F10" s="206"/>
    </row>
    <row r="11" spans="2:6" x14ac:dyDescent="0.2">
      <c r="B11" s="5"/>
      <c r="C11" s="206"/>
      <c r="E11" s="206"/>
      <c r="F11" s="206"/>
    </row>
    <row r="12" spans="2:6" x14ac:dyDescent="0.2">
      <c r="B12" s="3" t="s">
        <v>162</v>
      </c>
      <c r="C12" s="206"/>
      <c r="E12" s="206"/>
      <c r="F12" s="206"/>
    </row>
    <row r="13" spans="2:6" x14ac:dyDescent="0.2">
      <c r="B13" s="4" t="s">
        <v>14</v>
      </c>
      <c r="C13" s="206"/>
      <c r="E13" s="206"/>
      <c r="F13" s="206"/>
    </row>
    <row r="14" spans="2:6" x14ac:dyDescent="0.2">
      <c r="B14" s="5" t="s">
        <v>130</v>
      </c>
      <c r="C14" s="206"/>
      <c r="E14" s="206"/>
      <c r="F14" s="206"/>
    </row>
    <row r="15" spans="2:6" x14ac:dyDescent="0.2">
      <c r="B15" s="5" t="s">
        <v>131</v>
      </c>
      <c r="C15" s="206"/>
      <c r="E15" s="206"/>
      <c r="F15" s="206"/>
    </row>
    <row r="16" spans="2:6" x14ac:dyDescent="0.2">
      <c r="B16" s="5" t="s">
        <v>132</v>
      </c>
      <c r="C16" s="206"/>
      <c r="E16" s="206"/>
      <c r="F16" s="206"/>
    </row>
    <row r="17" spans="2:6" x14ac:dyDescent="0.2">
      <c r="B17" s="5" t="s">
        <v>133</v>
      </c>
      <c r="C17" s="206"/>
      <c r="E17" s="206"/>
      <c r="F17" s="206"/>
    </row>
    <row r="18" spans="2:6" x14ac:dyDescent="0.2">
      <c r="B18" s="5" t="s">
        <v>134</v>
      </c>
      <c r="C18" s="206"/>
      <c r="E18" s="206"/>
      <c r="F18" s="206"/>
    </row>
    <row r="19" spans="2:6" x14ac:dyDescent="0.2">
      <c r="B19" s="5"/>
      <c r="C19" s="206"/>
      <c r="E19" s="206"/>
      <c r="F19" s="206"/>
    </row>
    <row r="20" spans="2:6" x14ac:dyDescent="0.2">
      <c r="B20" s="3" t="s">
        <v>15</v>
      </c>
      <c r="C20" s="206"/>
      <c r="E20" s="206"/>
      <c r="F20" s="206"/>
    </row>
    <row r="21" spans="2:6" x14ac:dyDescent="0.2">
      <c r="B21" s="4" t="s">
        <v>135</v>
      </c>
      <c r="C21" s="206"/>
      <c r="E21" s="206"/>
      <c r="F21" s="206"/>
    </row>
    <row r="22" spans="2:6" x14ac:dyDescent="0.2">
      <c r="B22" s="28"/>
    </row>
    <row r="23" spans="2:6" ht="12" thickBot="1" x14ac:dyDescent="0.25">
      <c r="B23" s="27" t="s">
        <v>16</v>
      </c>
    </row>
    <row r="24" spans="2:6" ht="12" thickTop="1" x14ac:dyDescent="0.2">
      <c r="B24" s="3" t="s">
        <v>17</v>
      </c>
    </row>
    <row r="25" spans="2:6" x14ac:dyDescent="0.2">
      <c r="B25" s="4" t="s">
        <v>18</v>
      </c>
    </row>
    <row r="26" spans="2:6" x14ac:dyDescent="0.2">
      <c r="B26" s="5" t="s">
        <v>136</v>
      </c>
    </row>
    <row r="27" spans="2:6" ht="33.75" x14ac:dyDescent="0.2">
      <c r="B27" s="5" t="s">
        <v>137</v>
      </c>
    </row>
    <row r="28" spans="2:6" x14ac:dyDescent="0.2">
      <c r="B28" s="5" t="s">
        <v>138</v>
      </c>
    </row>
    <row r="29" spans="2:6" x14ac:dyDescent="0.2">
      <c r="B29" s="5" t="s">
        <v>139</v>
      </c>
    </row>
    <row r="30" spans="2:6" ht="22.5" x14ac:dyDescent="0.2">
      <c r="B30" s="5" t="s">
        <v>140</v>
      </c>
    </row>
    <row r="31" spans="2:6" x14ac:dyDescent="0.2">
      <c r="B31" s="5" t="s">
        <v>141</v>
      </c>
    </row>
    <row r="32" spans="2:6" x14ac:dyDescent="0.2">
      <c r="B32" s="4"/>
    </row>
    <row r="33" spans="2:2" x14ac:dyDescent="0.2">
      <c r="B33" s="3" t="s">
        <v>19</v>
      </c>
    </row>
    <row r="34" spans="2:2" ht="22.5" x14ac:dyDescent="0.2">
      <c r="B34" s="4" t="s">
        <v>20</v>
      </c>
    </row>
    <row r="35" spans="2:2" ht="22.5" x14ac:dyDescent="0.2">
      <c r="B35" s="5" t="s">
        <v>142</v>
      </c>
    </row>
    <row r="36" spans="2:2" x14ac:dyDescent="0.2">
      <c r="B36" s="5" t="s">
        <v>143</v>
      </c>
    </row>
    <row r="37" spans="2:2" x14ac:dyDescent="0.2">
      <c r="B37" s="5" t="s">
        <v>144</v>
      </c>
    </row>
    <row r="38" spans="2:2" ht="22.5" x14ac:dyDescent="0.2">
      <c r="B38" s="5" t="s">
        <v>145</v>
      </c>
    </row>
    <row r="39" spans="2:2" x14ac:dyDescent="0.2">
      <c r="B39" s="5" t="s">
        <v>146</v>
      </c>
    </row>
    <row r="40" spans="2:2" x14ac:dyDescent="0.2">
      <c r="B40" s="5" t="s">
        <v>147</v>
      </c>
    </row>
    <row r="41" spans="2:2" x14ac:dyDescent="0.2">
      <c r="B41" s="4"/>
    </row>
    <row r="42" spans="2:2" x14ac:dyDescent="0.2">
      <c r="B42" s="3" t="s">
        <v>21</v>
      </c>
    </row>
    <row r="43" spans="2:2" x14ac:dyDescent="0.2">
      <c r="B43" s="4" t="s">
        <v>22</v>
      </c>
    </row>
    <row r="44" spans="2:2" x14ac:dyDescent="0.2">
      <c r="B44" s="28"/>
    </row>
    <row r="45" spans="2:2" ht="12" thickBot="1" x14ac:dyDescent="0.25">
      <c r="B45" s="27" t="s">
        <v>23</v>
      </c>
    </row>
    <row r="46" spans="2:2" ht="12" thickTop="1" x14ac:dyDescent="0.2">
      <c r="B46" s="3" t="s">
        <v>24</v>
      </c>
    </row>
    <row r="47" spans="2:2" ht="33.75" x14ac:dyDescent="0.2">
      <c r="B47" s="4" t="s">
        <v>25</v>
      </c>
    </row>
    <row r="48" spans="2:2" x14ac:dyDescent="0.2">
      <c r="B48" s="4"/>
    </row>
    <row r="49" spans="2:2" x14ac:dyDescent="0.2">
      <c r="B49" s="3" t="s">
        <v>26</v>
      </c>
    </row>
    <row r="50" spans="2:2" ht="33.75" x14ac:dyDescent="0.2">
      <c r="B50" s="4" t="s">
        <v>27</v>
      </c>
    </row>
    <row r="51" spans="2:2" x14ac:dyDescent="0.2">
      <c r="B51" s="4"/>
    </row>
    <row r="52" spans="2:2" x14ac:dyDescent="0.2">
      <c r="B52" s="28"/>
    </row>
    <row r="53" spans="2:2" ht="12" thickBot="1" x14ac:dyDescent="0.25">
      <c r="B53" s="27" t="s">
        <v>28</v>
      </c>
    </row>
    <row r="54" spans="2:2" ht="12" thickTop="1" x14ac:dyDescent="0.2">
      <c r="B54" s="3" t="s">
        <v>29</v>
      </c>
    </row>
    <row r="55" spans="2:2" ht="33.75" x14ac:dyDescent="0.2">
      <c r="B55" s="4" t="s">
        <v>163</v>
      </c>
    </row>
    <row r="56" spans="2:2" x14ac:dyDescent="0.2">
      <c r="B56" s="4"/>
    </row>
    <row r="57" spans="2:2" x14ac:dyDescent="0.2">
      <c r="B57" s="3" t="s">
        <v>30</v>
      </c>
    </row>
    <row r="58" spans="2:2" ht="45" x14ac:dyDescent="0.2">
      <c r="B58" s="4" t="s">
        <v>164</v>
      </c>
    </row>
    <row r="59" spans="2:2" x14ac:dyDescent="0.2">
      <c r="B59" s="4" t="s">
        <v>31</v>
      </c>
    </row>
    <row r="60" spans="2:2" x14ac:dyDescent="0.2">
      <c r="B60" s="4"/>
    </row>
    <row r="61" spans="2:2" x14ac:dyDescent="0.2">
      <c r="B61" s="4" t="s">
        <v>32</v>
      </c>
    </row>
    <row r="62" spans="2:2" x14ac:dyDescent="0.2">
      <c r="B62" s="28"/>
    </row>
    <row r="63" spans="2:2" ht="12" thickBot="1" x14ac:dyDescent="0.25">
      <c r="B63" s="27" t="s">
        <v>33</v>
      </c>
    </row>
    <row r="64" spans="2:2" ht="12" thickTop="1" x14ac:dyDescent="0.2">
      <c r="B64" s="3" t="s">
        <v>34</v>
      </c>
    </row>
    <row r="65" spans="2:2" ht="33.75" x14ac:dyDescent="0.2">
      <c r="B65" s="4" t="s">
        <v>165</v>
      </c>
    </row>
    <row r="66" spans="2:2" x14ac:dyDescent="0.2">
      <c r="B66" s="4"/>
    </row>
    <row r="67" spans="2:2" x14ac:dyDescent="0.2">
      <c r="B67" s="3" t="s">
        <v>35</v>
      </c>
    </row>
    <row r="68" spans="2:2" ht="56.25" x14ac:dyDescent="0.2">
      <c r="B68" s="4" t="s">
        <v>177</v>
      </c>
    </row>
  </sheetData>
  <mergeCells count="3">
    <mergeCell ref="C2:C21"/>
    <mergeCell ref="E2:E21"/>
    <mergeCell ref="F2: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Forside</vt:lpstr>
      <vt:lpstr>Indholdsfortegnelse</vt:lpstr>
      <vt:lpstr>Forord</vt:lpstr>
      <vt:lpstr>Datagrundlag</vt:lpstr>
      <vt:lpstr>Omsætning og Resultat</vt:lpstr>
      <vt:lpstr>Omsætning - opdeling</vt:lpstr>
      <vt:lpstr>Investeringer</vt:lpstr>
      <vt:lpstr>Ansatte</vt:lpstr>
      <vt:lpstr>Omsætning - definitioner</vt:lpstr>
      <vt:lpstr>Investering - definitioner</vt:lpstr>
      <vt:lpstr>'Omsætning - definitioner'!_Toc463862291</vt:lpstr>
      <vt:lpstr>Datagrundlag!_Toc463862292</vt:lpstr>
      <vt:lpstr>Forord!_Toc463862292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Ladegaard Mogensen</dc:creator>
  <cp:lastModifiedBy>Daniel Gonn</cp:lastModifiedBy>
  <cp:lastPrinted>2018-06-27T11:58:10Z</cp:lastPrinted>
  <dcterms:created xsi:type="dcterms:W3CDTF">2018-03-19T10:34:52Z</dcterms:created>
  <dcterms:modified xsi:type="dcterms:W3CDTF">2020-06-24T06:24:42Z</dcterms:modified>
</cp:coreProperties>
</file>